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00" yWindow="510" windowWidth="14805" windowHeight="1036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29" i="1" l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D7" i="1"/>
  <c r="D5" i="1" s="1"/>
  <c r="C7" i="1"/>
  <c r="C5" i="1" s="1"/>
  <c r="E5" i="1" l="1"/>
  <c r="E7" i="1"/>
</calcChain>
</file>

<file path=xl/sharedStrings.xml><?xml version="1.0" encoding="utf-8"?>
<sst xmlns="http://schemas.openxmlformats.org/spreadsheetml/2006/main" count="54" uniqueCount="54">
  <si>
    <t>(тыс. рублей)</t>
  </si>
  <si>
    <t>Наименование</t>
  </si>
  <si>
    <t>КЦСР</t>
  </si>
  <si>
    <t>Кассовое исполнение</t>
  </si>
  <si>
    <t>темп роста 2025 г. к 2024 г. в %</t>
  </si>
  <si>
    <t>2025 год</t>
  </si>
  <si>
    <t>Всего,</t>
  </si>
  <si>
    <t>в том числе:</t>
  </si>
  <si>
    <t xml:space="preserve">Государственные программы всего, </t>
  </si>
  <si>
    <t>из них:</t>
  </si>
  <si>
    <t>Государственная программа "Улучшение инвестиционного климата и развитие экспорта Томской области"</t>
  </si>
  <si>
    <t>0100000000</t>
  </si>
  <si>
    <t>Государственная программа "Развитие инновационной деятельности и науки в Томской области"</t>
  </si>
  <si>
    <t>0200000000</t>
  </si>
  <si>
    <t>Государственная программа "Развитие предпринимательства и повышение эффективности государственного управления социально-экономическим развитием Томской области"</t>
  </si>
  <si>
    <t>0300000000</t>
  </si>
  <si>
    <t>Государственная программа "Развитие рынка труда в Томской области"</t>
  </si>
  <si>
    <t>0500000000</t>
  </si>
  <si>
    <t>Государственная программа "Развитие сельского хозяйства, рынков сырья и продовольствия в Томской области"</t>
  </si>
  <si>
    <t>0600000000</t>
  </si>
  <si>
    <t>Государственная программа "Развитие здравоохранения в Томской области"</t>
  </si>
  <si>
    <t>0700000000</t>
  </si>
  <si>
    <t>Государственная программа "Развитие молодежной политики, физической культуры и спорта в Томской области"</t>
  </si>
  <si>
    <t>0800000000</t>
  </si>
  <si>
    <t>Государственная программа "Развитие образования в Томской области"</t>
  </si>
  <si>
    <t>0900000000</t>
  </si>
  <si>
    <t>Государственная программа "Развитие культуры в Томской области"</t>
  </si>
  <si>
    <t>1000000000</t>
  </si>
  <si>
    <t>Государственная программа "Социальная поддержка населения Томской области"</t>
  </si>
  <si>
    <t>1100000000</t>
  </si>
  <si>
    <t>Государственная программа "Жилье и городская среда Томской области"</t>
  </si>
  <si>
    <t>1300000000</t>
  </si>
  <si>
    <t>Государственная программа "Обеспечение безопасности населения Томской области"</t>
  </si>
  <si>
    <t>1400000000</t>
  </si>
  <si>
    <t>Государственная программа "Охрана окружающей среды, воспроизводство и рациональное использование природных ресурсов"</t>
  </si>
  <si>
    <t>1500000000</t>
  </si>
  <si>
    <t>Государственная программа "Развитие транспортной инфраструктуры в Томской области"</t>
  </si>
  <si>
    <t>1800000000</t>
  </si>
  <si>
    <t>Государственная программа "Развитие коммунальной инфраструктуры в Томской области"</t>
  </si>
  <si>
    <t>1900000000</t>
  </si>
  <si>
    <t>Государственная программа "Развитие информационного общества в Томской области"</t>
  </si>
  <si>
    <t>2000000000</t>
  </si>
  <si>
    <t>Государственная программа "Эффективное управление региональными финансами, государственными закупками и совершенствование межбюджетных отношений в Томской области"</t>
  </si>
  <si>
    <t>2100000000</t>
  </si>
  <si>
    <t>Государственная программа "Эффективное управление государственным имуществом Томской области"</t>
  </si>
  <si>
    <t>2200000000</t>
  </si>
  <si>
    <t>Государственная программа "Повышение эффективности регионального и муниципального управления в Томской области"</t>
  </si>
  <si>
    <t>2300000000</t>
  </si>
  <si>
    <t>Государственная программа "Комплексное развитие сельских территорий Томской области"</t>
  </si>
  <si>
    <t>2700000000</t>
  </si>
  <si>
    <t>Непрограммное направление расходов</t>
  </si>
  <si>
    <t>9900000000</t>
  </si>
  <si>
    <t>Информация об исполнении государственных программ и непрограммных направлений деятельности на 1 апреля 2025-2026 годов</t>
  </si>
  <si>
    <t>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</si>
</sst>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0" x14ac:knownFonts="1">
    <font>
      <sz val="11"/>
      <color theme="1"/>
      <name val="Calibri"/>
      <family val="2"/>
      <scheme val="minor"/>
    </font>
    <font>
      <b/>
      <sz val="13"/>
      <name val="PT Astra Serif"/>
      <family val="1"/>
      <charset val="204"/>
    </font>
    <font>
      <sz val="13"/>
      <name val="Times New Roman CYR"/>
      <family val="1"/>
      <charset val="204"/>
    </font>
    <font>
      <sz val="10"/>
      <name val="PT Astra Serif"/>
      <family val="1"/>
      <charset val="204"/>
    </font>
    <font>
      <sz val="10"/>
      <name val="Times New Roman CYR"/>
      <family val="1"/>
      <charset val="204"/>
    </font>
    <font>
      <sz val="9"/>
      <name val="PT Astra Serif"/>
      <family val="1"/>
      <charset val="204"/>
    </font>
    <font>
      <sz val="9"/>
      <name val="Times New Roman Cyr"/>
      <family val="1"/>
      <charset val="204"/>
    </font>
    <font>
      <b/>
      <sz val="11.5"/>
      <name val="PT Astra Serif"/>
      <family val="1"/>
      <charset val="204"/>
    </font>
    <font>
      <b/>
      <sz val="12"/>
      <name val="Times New Roman CYR"/>
      <family val="1"/>
      <charset val="204"/>
    </font>
    <font>
      <i/>
      <sz val="11.5"/>
      <name val="PT Astra Serif"/>
      <family val="1"/>
      <charset val="204"/>
    </font>
    <font>
      <sz val="11"/>
      <name val="PT Astra Serif"/>
      <family val="1"/>
      <charset val="204"/>
    </font>
    <font>
      <sz val="12"/>
      <name val="Times New Roman CYR"/>
      <family val="1"/>
      <charset val="204"/>
    </font>
    <font>
      <b/>
      <sz val="11"/>
      <name val="PT Astra Serif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 CYR"/>
      <family val="1"/>
      <charset val="204"/>
    </font>
    <font>
      <b/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4" fontId="7" fillId="0" borderId="2" xfId="0" applyNumberFormat="1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right" vertical="center"/>
    </xf>
    <xf numFmtId="164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4" fontId="9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 applyProtection="1">
      <alignment horizontal="left" vertical="center" wrapText="1"/>
    </xf>
    <xf numFmtId="49" fontId="10" fillId="0" borderId="2" xfId="0" applyNumberFormat="1" applyFont="1" applyFill="1" applyBorder="1" applyAlignment="1" applyProtection="1">
      <alignment horizontal="center" vertical="center" wrapText="1"/>
    </xf>
    <xf numFmtId="164" fontId="10" fillId="0" borderId="2" xfId="0" applyNumberFormat="1" applyFont="1" applyFill="1" applyBorder="1" applyAlignment="1" applyProtection="1">
      <alignment horizontal="right" vertical="center" wrapText="1"/>
    </xf>
    <xf numFmtId="0" fontId="11" fillId="0" borderId="0" xfId="0" applyFont="1" applyAlignment="1">
      <alignment vertical="center"/>
    </xf>
    <xf numFmtId="0" fontId="12" fillId="0" borderId="2" xfId="0" applyFont="1" applyFill="1" applyBorder="1" applyAlignment="1" applyProtection="1">
      <alignment horizontal="left" vertical="center" wrapText="1"/>
    </xf>
    <xf numFmtId="49" fontId="12" fillId="0" borderId="2" xfId="0" applyNumberFormat="1" applyFont="1" applyFill="1" applyBorder="1" applyAlignment="1" applyProtection="1">
      <alignment horizontal="center" vertical="center" wrapText="1"/>
    </xf>
    <xf numFmtId="164" fontId="12" fillId="0" borderId="2" xfId="0" applyNumberFormat="1" applyFont="1" applyFill="1" applyBorder="1" applyAlignment="1" applyProtection="1">
      <alignment horizontal="right" vertical="center" wrapText="1"/>
    </xf>
    <xf numFmtId="164" fontId="14" fillId="0" borderId="0" xfId="1" applyNumberFormat="1" applyFont="1" applyBorder="1" applyAlignment="1">
      <alignment horizontal="left" vertical="center" wrapText="1"/>
    </xf>
    <xf numFmtId="164" fontId="15" fillId="0" borderId="0" xfId="0" applyNumberFormat="1" applyFont="1" applyBorder="1" applyAlignment="1">
      <alignment vertical="center"/>
    </xf>
    <xf numFmtId="165" fontId="16" fillId="0" borderId="0" xfId="0" applyNumberFormat="1" applyFont="1" applyBorder="1" applyAlignment="1">
      <alignment vertical="center"/>
    </xf>
    <xf numFmtId="14" fontId="18" fillId="3" borderId="0" xfId="0" applyNumberFormat="1" applyFont="1" applyFill="1" applyBorder="1" applyAlignment="1">
      <alignment horizontal="left"/>
    </xf>
    <xf numFmtId="0" fontId="18" fillId="3" borderId="0" xfId="0" applyFont="1" applyFill="1"/>
    <xf numFmtId="14" fontId="18" fillId="3" borderId="0" xfId="0" applyNumberFormat="1" applyFont="1" applyFill="1" applyBorder="1" applyAlignment="1"/>
    <xf numFmtId="0" fontId="0" fillId="0" borderId="0" xfId="0" applyFont="1"/>
    <xf numFmtId="3" fontId="0" fillId="0" borderId="0" xfId="0" applyNumberFormat="1" applyFont="1"/>
    <xf numFmtId="0" fontId="18" fillId="0" borderId="0" xfId="0" applyFont="1" applyAlignment="1">
      <alignment wrapText="1"/>
    </xf>
    <xf numFmtId="0" fontId="19" fillId="0" borderId="0" xfId="0" applyFont="1"/>
    <xf numFmtId="164" fontId="18" fillId="0" borderId="0" xfId="0" applyNumberFormat="1" applyFont="1" applyAlignment="1"/>
    <xf numFmtId="165" fontId="11" fillId="0" borderId="0" xfId="0" applyNumberFormat="1" applyFont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164" fontId="16" fillId="0" borderId="0" xfId="0" applyNumberFormat="1" applyFont="1" applyFill="1" applyBorder="1" applyAlignment="1">
      <alignment vertical="center"/>
    </xf>
    <xf numFmtId="14" fontId="18" fillId="0" borderId="0" xfId="0" applyNumberFormat="1" applyFont="1" applyFill="1" applyBorder="1" applyAlignment="1">
      <alignment horizontal="left"/>
    </xf>
    <xf numFmtId="164" fontId="18" fillId="0" borderId="0" xfId="0" applyNumberFormat="1" applyFont="1" applyFill="1" applyAlignment="1"/>
    <xf numFmtId="0" fontId="11" fillId="0" borderId="0" xfId="0" applyFont="1" applyFill="1" applyAlignment="1">
      <alignment vertical="center"/>
    </xf>
    <xf numFmtId="164" fontId="17" fillId="0" borderId="0" xfId="0" applyNumberFormat="1" applyFont="1" applyFill="1" applyBorder="1" applyAlignment="1" applyProtection="1">
      <alignment horizontal="right" vertical="center" wrapText="1"/>
    </xf>
    <xf numFmtId="0" fontId="18" fillId="3" borderId="0" xfId="0" applyFont="1" applyFill="1" applyAlignment="1">
      <alignment horizontal="right"/>
    </xf>
    <xf numFmtId="0" fontId="1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right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65" fontId="5" fillId="2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B9" sqref="B9"/>
    </sheetView>
  </sheetViews>
  <sheetFormatPr defaultRowHeight="15.75" outlineLevelRow="3" x14ac:dyDescent="0.25"/>
  <cols>
    <col min="1" max="1" width="41.7109375" style="13" customWidth="1"/>
    <col min="2" max="2" width="12.42578125" style="13" customWidth="1"/>
    <col min="3" max="3" width="14.42578125" style="33" customWidth="1"/>
    <col min="4" max="4" width="14.28515625" style="33" customWidth="1"/>
    <col min="5" max="5" width="8.85546875" style="28" customWidth="1"/>
    <col min="6" max="6" width="11.5703125" style="13" bestFit="1" customWidth="1"/>
    <col min="7" max="256" width="9.140625" style="13"/>
    <col min="257" max="257" width="41.7109375" style="13" customWidth="1"/>
    <col min="258" max="258" width="12.42578125" style="13" customWidth="1"/>
    <col min="259" max="259" width="14.42578125" style="13" customWidth="1"/>
    <col min="260" max="260" width="14.28515625" style="13" customWidth="1"/>
    <col min="261" max="261" width="8.85546875" style="13" customWidth="1"/>
    <col min="262" max="262" width="11.5703125" style="13" bestFit="1" customWidth="1"/>
    <col min="263" max="512" width="9.140625" style="13"/>
    <col min="513" max="513" width="41.7109375" style="13" customWidth="1"/>
    <col min="514" max="514" width="12.42578125" style="13" customWidth="1"/>
    <col min="515" max="515" width="14.42578125" style="13" customWidth="1"/>
    <col min="516" max="516" width="14.28515625" style="13" customWidth="1"/>
    <col min="517" max="517" width="8.85546875" style="13" customWidth="1"/>
    <col min="518" max="518" width="11.5703125" style="13" bestFit="1" customWidth="1"/>
    <col min="519" max="768" width="9.140625" style="13"/>
    <col min="769" max="769" width="41.7109375" style="13" customWidth="1"/>
    <col min="770" max="770" width="12.42578125" style="13" customWidth="1"/>
    <col min="771" max="771" width="14.42578125" style="13" customWidth="1"/>
    <col min="772" max="772" width="14.28515625" style="13" customWidth="1"/>
    <col min="773" max="773" width="8.85546875" style="13" customWidth="1"/>
    <col min="774" max="774" width="11.5703125" style="13" bestFit="1" customWidth="1"/>
    <col min="775" max="1024" width="9.140625" style="13"/>
    <col min="1025" max="1025" width="41.7109375" style="13" customWidth="1"/>
    <col min="1026" max="1026" width="12.42578125" style="13" customWidth="1"/>
    <col min="1027" max="1027" width="14.42578125" style="13" customWidth="1"/>
    <col min="1028" max="1028" width="14.28515625" style="13" customWidth="1"/>
    <col min="1029" max="1029" width="8.85546875" style="13" customWidth="1"/>
    <col min="1030" max="1030" width="11.5703125" style="13" bestFit="1" customWidth="1"/>
    <col min="1031" max="1280" width="9.140625" style="13"/>
    <col min="1281" max="1281" width="41.7109375" style="13" customWidth="1"/>
    <col min="1282" max="1282" width="12.42578125" style="13" customWidth="1"/>
    <col min="1283" max="1283" width="14.42578125" style="13" customWidth="1"/>
    <col min="1284" max="1284" width="14.28515625" style="13" customWidth="1"/>
    <col min="1285" max="1285" width="8.85546875" style="13" customWidth="1"/>
    <col min="1286" max="1286" width="11.5703125" style="13" bestFit="1" customWidth="1"/>
    <col min="1287" max="1536" width="9.140625" style="13"/>
    <col min="1537" max="1537" width="41.7109375" style="13" customWidth="1"/>
    <col min="1538" max="1538" width="12.42578125" style="13" customWidth="1"/>
    <col min="1539" max="1539" width="14.42578125" style="13" customWidth="1"/>
    <col min="1540" max="1540" width="14.28515625" style="13" customWidth="1"/>
    <col min="1541" max="1541" width="8.85546875" style="13" customWidth="1"/>
    <col min="1542" max="1542" width="11.5703125" style="13" bestFit="1" customWidth="1"/>
    <col min="1543" max="1792" width="9.140625" style="13"/>
    <col min="1793" max="1793" width="41.7109375" style="13" customWidth="1"/>
    <col min="1794" max="1794" width="12.42578125" style="13" customWidth="1"/>
    <col min="1795" max="1795" width="14.42578125" style="13" customWidth="1"/>
    <col min="1796" max="1796" width="14.28515625" style="13" customWidth="1"/>
    <col min="1797" max="1797" width="8.85546875" style="13" customWidth="1"/>
    <col min="1798" max="1798" width="11.5703125" style="13" bestFit="1" customWidth="1"/>
    <col min="1799" max="2048" width="9.140625" style="13"/>
    <col min="2049" max="2049" width="41.7109375" style="13" customWidth="1"/>
    <col min="2050" max="2050" width="12.42578125" style="13" customWidth="1"/>
    <col min="2051" max="2051" width="14.42578125" style="13" customWidth="1"/>
    <col min="2052" max="2052" width="14.28515625" style="13" customWidth="1"/>
    <col min="2053" max="2053" width="8.85546875" style="13" customWidth="1"/>
    <col min="2054" max="2054" width="11.5703125" style="13" bestFit="1" customWidth="1"/>
    <col min="2055" max="2304" width="9.140625" style="13"/>
    <col min="2305" max="2305" width="41.7109375" style="13" customWidth="1"/>
    <col min="2306" max="2306" width="12.42578125" style="13" customWidth="1"/>
    <col min="2307" max="2307" width="14.42578125" style="13" customWidth="1"/>
    <col min="2308" max="2308" width="14.28515625" style="13" customWidth="1"/>
    <col min="2309" max="2309" width="8.85546875" style="13" customWidth="1"/>
    <col min="2310" max="2310" width="11.5703125" style="13" bestFit="1" customWidth="1"/>
    <col min="2311" max="2560" width="9.140625" style="13"/>
    <col min="2561" max="2561" width="41.7109375" style="13" customWidth="1"/>
    <col min="2562" max="2562" width="12.42578125" style="13" customWidth="1"/>
    <col min="2563" max="2563" width="14.42578125" style="13" customWidth="1"/>
    <col min="2564" max="2564" width="14.28515625" style="13" customWidth="1"/>
    <col min="2565" max="2565" width="8.85546875" style="13" customWidth="1"/>
    <col min="2566" max="2566" width="11.5703125" style="13" bestFit="1" customWidth="1"/>
    <col min="2567" max="2816" width="9.140625" style="13"/>
    <col min="2817" max="2817" width="41.7109375" style="13" customWidth="1"/>
    <col min="2818" max="2818" width="12.42578125" style="13" customWidth="1"/>
    <col min="2819" max="2819" width="14.42578125" style="13" customWidth="1"/>
    <col min="2820" max="2820" width="14.28515625" style="13" customWidth="1"/>
    <col min="2821" max="2821" width="8.85546875" style="13" customWidth="1"/>
    <col min="2822" max="2822" width="11.5703125" style="13" bestFit="1" customWidth="1"/>
    <col min="2823" max="3072" width="9.140625" style="13"/>
    <col min="3073" max="3073" width="41.7109375" style="13" customWidth="1"/>
    <col min="3074" max="3074" width="12.42578125" style="13" customWidth="1"/>
    <col min="3075" max="3075" width="14.42578125" style="13" customWidth="1"/>
    <col min="3076" max="3076" width="14.28515625" style="13" customWidth="1"/>
    <col min="3077" max="3077" width="8.85546875" style="13" customWidth="1"/>
    <col min="3078" max="3078" width="11.5703125" style="13" bestFit="1" customWidth="1"/>
    <col min="3079" max="3328" width="9.140625" style="13"/>
    <col min="3329" max="3329" width="41.7109375" style="13" customWidth="1"/>
    <col min="3330" max="3330" width="12.42578125" style="13" customWidth="1"/>
    <col min="3331" max="3331" width="14.42578125" style="13" customWidth="1"/>
    <col min="3332" max="3332" width="14.28515625" style="13" customWidth="1"/>
    <col min="3333" max="3333" width="8.85546875" style="13" customWidth="1"/>
    <col min="3334" max="3334" width="11.5703125" style="13" bestFit="1" customWidth="1"/>
    <col min="3335" max="3584" width="9.140625" style="13"/>
    <col min="3585" max="3585" width="41.7109375" style="13" customWidth="1"/>
    <col min="3586" max="3586" width="12.42578125" style="13" customWidth="1"/>
    <col min="3587" max="3587" width="14.42578125" style="13" customWidth="1"/>
    <col min="3588" max="3588" width="14.28515625" style="13" customWidth="1"/>
    <col min="3589" max="3589" width="8.85546875" style="13" customWidth="1"/>
    <col min="3590" max="3590" width="11.5703125" style="13" bestFit="1" customWidth="1"/>
    <col min="3591" max="3840" width="9.140625" style="13"/>
    <col min="3841" max="3841" width="41.7109375" style="13" customWidth="1"/>
    <col min="3842" max="3842" width="12.42578125" style="13" customWidth="1"/>
    <col min="3843" max="3843" width="14.42578125" style="13" customWidth="1"/>
    <col min="3844" max="3844" width="14.28515625" style="13" customWidth="1"/>
    <col min="3845" max="3845" width="8.85546875" style="13" customWidth="1"/>
    <col min="3846" max="3846" width="11.5703125" style="13" bestFit="1" customWidth="1"/>
    <col min="3847" max="4096" width="9.140625" style="13"/>
    <col min="4097" max="4097" width="41.7109375" style="13" customWidth="1"/>
    <col min="4098" max="4098" width="12.42578125" style="13" customWidth="1"/>
    <col min="4099" max="4099" width="14.42578125" style="13" customWidth="1"/>
    <col min="4100" max="4100" width="14.28515625" style="13" customWidth="1"/>
    <col min="4101" max="4101" width="8.85546875" style="13" customWidth="1"/>
    <col min="4102" max="4102" width="11.5703125" style="13" bestFit="1" customWidth="1"/>
    <col min="4103" max="4352" width="9.140625" style="13"/>
    <col min="4353" max="4353" width="41.7109375" style="13" customWidth="1"/>
    <col min="4354" max="4354" width="12.42578125" style="13" customWidth="1"/>
    <col min="4355" max="4355" width="14.42578125" style="13" customWidth="1"/>
    <col min="4356" max="4356" width="14.28515625" style="13" customWidth="1"/>
    <col min="4357" max="4357" width="8.85546875" style="13" customWidth="1"/>
    <col min="4358" max="4358" width="11.5703125" style="13" bestFit="1" customWidth="1"/>
    <col min="4359" max="4608" width="9.140625" style="13"/>
    <col min="4609" max="4609" width="41.7109375" style="13" customWidth="1"/>
    <col min="4610" max="4610" width="12.42578125" style="13" customWidth="1"/>
    <col min="4611" max="4611" width="14.42578125" style="13" customWidth="1"/>
    <col min="4612" max="4612" width="14.28515625" style="13" customWidth="1"/>
    <col min="4613" max="4613" width="8.85546875" style="13" customWidth="1"/>
    <col min="4614" max="4614" width="11.5703125" style="13" bestFit="1" customWidth="1"/>
    <col min="4615" max="4864" width="9.140625" style="13"/>
    <col min="4865" max="4865" width="41.7109375" style="13" customWidth="1"/>
    <col min="4866" max="4866" width="12.42578125" style="13" customWidth="1"/>
    <col min="4867" max="4867" width="14.42578125" style="13" customWidth="1"/>
    <col min="4868" max="4868" width="14.28515625" style="13" customWidth="1"/>
    <col min="4869" max="4869" width="8.85546875" style="13" customWidth="1"/>
    <col min="4870" max="4870" width="11.5703125" style="13" bestFit="1" customWidth="1"/>
    <col min="4871" max="5120" width="9.140625" style="13"/>
    <col min="5121" max="5121" width="41.7109375" style="13" customWidth="1"/>
    <col min="5122" max="5122" width="12.42578125" style="13" customWidth="1"/>
    <col min="5123" max="5123" width="14.42578125" style="13" customWidth="1"/>
    <col min="5124" max="5124" width="14.28515625" style="13" customWidth="1"/>
    <col min="5125" max="5125" width="8.85546875" style="13" customWidth="1"/>
    <col min="5126" max="5126" width="11.5703125" style="13" bestFit="1" customWidth="1"/>
    <col min="5127" max="5376" width="9.140625" style="13"/>
    <col min="5377" max="5377" width="41.7109375" style="13" customWidth="1"/>
    <col min="5378" max="5378" width="12.42578125" style="13" customWidth="1"/>
    <col min="5379" max="5379" width="14.42578125" style="13" customWidth="1"/>
    <col min="5380" max="5380" width="14.28515625" style="13" customWidth="1"/>
    <col min="5381" max="5381" width="8.85546875" style="13" customWidth="1"/>
    <col min="5382" max="5382" width="11.5703125" style="13" bestFit="1" customWidth="1"/>
    <col min="5383" max="5632" width="9.140625" style="13"/>
    <col min="5633" max="5633" width="41.7109375" style="13" customWidth="1"/>
    <col min="5634" max="5634" width="12.42578125" style="13" customWidth="1"/>
    <col min="5635" max="5635" width="14.42578125" style="13" customWidth="1"/>
    <col min="5636" max="5636" width="14.28515625" style="13" customWidth="1"/>
    <col min="5637" max="5637" width="8.85546875" style="13" customWidth="1"/>
    <col min="5638" max="5638" width="11.5703125" style="13" bestFit="1" customWidth="1"/>
    <col min="5639" max="5888" width="9.140625" style="13"/>
    <col min="5889" max="5889" width="41.7109375" style="13" customWidth="1"/>
    <col min="5890" max="5890" width="12.42578125" style="13" customWidth="1"/>
    <col min="5891" max="5891" width="14.42578125" style="13" customWidth="1"/>
    <col min="5892" max="5892" width="14.28515625" style="13" customWidth="1"/>
    <col min="5893" max="5893" width="8.85546875" style="13" customWidth="1"/>
    <col min="5894" max="5894" width="11.5703125" style="13" bestFit="1" customWidth="1"/>
    <col min="5895" max="6144" width="9.140625" style="13"/>
    <col min="6145" max="6145" width="41.7109375" style="13" customWidth="1"/>
    <col min="6146" max="6146" width="12.42578125" style="13" customWidth="1"/>
    <col min="6147" max="6147" width="14.42578125" style="13" customWidth="1"/>
    <col min="6148" max="6148" width="14.28515625" style="13" customWidth="1"/>
    <col min="6149" max="6149" width="8.85546875" style="13" customWidth="1"/>
    <col min="6150" max="6150" width="11.5703125" style="13" bestFit="1" customWidth="1"/>
    <col min="6151" max="6400" width="9.140625" style="13"/>
    <col min="6401" max="6401" width="41.7109375" style="13" customWidth="1"/>
    <col min="6402" max="6402" width="12.42578125" style="13" customWidth="1"/>
    <col min="6403" max="6403" width="14.42578125" style="13" customWidth="1"/>
    <col min="6404" max="6404" width="14.28515625" style="13" customWidth="1"/>
    <col min="6405" max="6405" width="8.85546875" style="13" customWidth="1"/>
    <col min="6406" max="6406" width="11.5703125" style="13" bestFit="1" customWidth="1"/>
    <col min="6407" max="6656" width="9.140625" style="13"/>
    <col min="6657" max="6657" width="41.7109375" style="13" customWidth="1"/>
    <col min="6658" max="6658" width="12.42578125" style="13" customWidth="1"/>
    <col min="6659" max="6659" width="14.42578125" style="13" customWidth="1"/>
    <col min="6660" max="6660" width="14.28515625" style="13" customWidth="1"/>
    <col min="6661" max="6661" width="8.85546875" style="13" customWidth="1"/>
    <col min="6662" max="6662" width="11.5703125" style="13" bestFit="1" customWidth="1"/>
    <col min="6663" max="6912" width="9.140625" style="13"/>
    <col min="6913" max="6913" width="41.7109375" style="13" customWidth="1"/>
    <col min="6914" max="6914" width="12.42578125" style="13" customWidth="1"/>
    <col min="6915" max="6915" width="14.42578125" style="13" customWidth="1"/>
    <col min="6916" max="6916" width="14.28515625" style="13" customWidth="1"/>
    <col min="6917" max="6917" width="8.85546875" style="13" customWidth="1"/>
    <col min="6918" max="6918" width="11.5703125" style="13" bestFit="1" customWidth="1"/>
    <col min="6919" max="7168" width="9.140625" style="13"/>
    <col min="7169" max="7169" width="41.7109375" style="13" customWidth="1"/>
    <col min="7170" max="7170" width="12.42578125" style="13" customWidth="1"/>
    <col min="7171" max="7171" width="14.42578125" style="13" customWidth="1"/>
    <col min="7172" max="7172" width="14.28515625" style="13" customWidth="1"/>
    <col min="7173" max="7173" width="8.85546875" style="13" customWidth="1"/>
    <col min="7174" max="7174" width="11.5703125" style="13" bestFit="1" customWidth="1"/>
    <col min="7175" max="7424" width="9.140625" style="13"/>
    <col min="7425" max="7425" width="41.7109375" style="13" customWidth="1"/>
    <col min="7426" max="7426" width="12.42578125" style="13" customWidth="1"/>
    <col min="7427" max="7427" width="14.42578125" style="13" customWidth="1"/>
    <col min="7428" max="7428" width="14.28515625" style="13" customWidth="1"/>
    <col min="7429" max="7429" width="8.85546875" style="13" customWidth="1"/>
    <col min="7430" max="7430" width="11.5703125" style="13" bestFit="1" customWidth="1"/>
    <col min="7431" max="7680" width="9.140625" style="13"/>
    <col min="7681" max="7681" width="41.7109375" style="13" customWidth="1"/>
    <col min="7682" max="7682" width="12.42578125" style="13" customWidth="1"/>
    <col min="7683" max="7683" width="14.42578125" style="13" customWidth="1"/>
    <col min="7684" max="7684" width="14.28515625" style="13" customWidth="1"/>
    <col min="7685" max="7685" width="8.85546875" style="13" customWidth="1"/>
    <col min="7686" max="7686" width="11.5703125" style="13" bestFit="1" customWidth="1"/>
    <col min="7687" max="7936" width="9.140625" style="13"/>
    <col min="7937" max="7937" width="41.7109375" style="13" customWidth="1"/>
    <col min="7938" max="7938" width="12.42578125" style="13" customWidth="1"/>
    <col min="7939" max="7939" width="14.42578125" style="13" customWidth="1"/>
    <col min="7940" max="7940" width="14.28515625" style="13" customWidth="1"/>
    <col min="7941" max="7941" width="8.85546875" style="13" customWidth="1"/>
    <col min="7942" max="7942" width="11.5703125" style="13" bestFit="1" customWidth="1"/>
    <col min="7943" max="8192" width="9.140625" style="13"/>
    <col min="8193" max="8193" width="41.7109375" style="13" customWidth="1"/>
    <col min="8194" max="8194" width="12.42578125" style="13" customWidth="1"/>
    <col min="8195" max="8195" width="14.42578125" style="13" customWidth="1"/>
    <col min="8196" max="8196" width="14.28515625" style="13" customWidth="1"/>
    <col min="8197" max="8197" width="8.85546875" style="13" customWidth="1"/>
    <col min="8198" max="8198" width="11.5703125" style="13" bestFit="1" customWidth="1"/>
    <col min="8199" max="8448" width="9.140625" style="13"/>
    <col min="8449" max="8449" width="41.7109375" style="13" customWidth="1"/>
    <col min="8450" max="8450" width="12.42578125" style="13" customWidth="1"/>
    <col min="8451" max="8451" width="14.42578125" style="13" customWidth="1"/>
    <col min="8452" max="8452" width="14.28515625" style="13" customWidth="1"/>
    <col min="8453" max="8453" width="8.85546875" style="13" customWidth="1"/>
    <col min="8454" max="8454" width="11.5703125" style="13" bestFit="1" customWidth="1"/>
    <col min="8455" max="8704" width="9.140625" style="13"/>
    <col min="8705" max="8705" width="41.7109375" style="13" customWidth="1"/>
    <col min="8706" max="8706" width="12.42578125" style="13" customWidth="1"/>
    <col min="8707" max="8707" width="14.42578125" style="13" customWidth="1"/>
    <col min="8708" max="8708" width="14.28515625" style="13" customWidth="1"/>
    <col min="8709" max="8709" width="8.85546875" style="13" customWidth="1"/>
    <col min="8710" max="8710" width="11.5703125" style="13" bestFit="1" customWidth="1"/>
    <col min="8711" max="8960" width="9.140625" style="13"/>
    <col min="8961" max="8961" width="41.7109375" style="13" customWidth="1"/>
    <col min="8962" max="8962" width="12.42578125" style="13" customWidth="1"/>
    <col min="8963" max="8963" width="14.42578125" style="13" customWidth="1"/>
    <col min="8964" max="8964" width="14.28515625" style="13" customWidth="1"/>
    <col min="8965" max="8965" width="8.85546875" style="13" customWidth="1"/>
    <col min="8966" max="8966" width="11.5703125" style="13" bestFit="1" customWidth="1"/>
    <col min="8967" max="9216" width="9.140625" style="13"/>
    <col min="9217" max="9217" width="41.7109375" style="13" customWidth="1"/>
    <col min="9218" max="9218" width="12.42578125" style="13" customWidth="1"/>
    <col min="9219" max="9219" width="14.42578125" style="13" customWidth="1"/>
    <col min="9220" max="9220" width="14.28515625" style="13" customWidth="1"/>
    <col min="9221" max="9221" width="8.85546875" style="13" customWidth="1"/>
    <col min="9222" max="9222" width="11.5703125" style="13" bestFit="1" customWidth="1"/>
    <col min="9223" max="9472" width="9.140625" style="13"/>
    <col min="9473" max="9473" width="41.7109375" style="13" customWidth="1"/>
    <col min="9474" max="9474" width="12.42578125" style="13" customWidth="1"/>
    <col min="9475" max="9475" width="14.42578125" style="13" customWidth="1"/>
    <col min="9476" max="9476" width="14.28515625" style="13" customWidth="1"/>
    <col min="9477" max="9477" width="8.85546875" style="13" customWidth="1"/>
    <col min="9478" max="9478" width="11.5703125" style="13" bestFit="1" customWidth="1"/>
    <col min="9479" max="9728" width="9.140625" style="13"/>
    <col min="9729" max="9729" width="41.7109375" style="13" customWidth="1"/>
    <col min="9730" max="9730" width="12.42578125" style="13" customWidth="1"/>
    <col min="9731" max="9731" width="14.42578125" style="13" customWidth="1"/>
    <col min="9732" max="9732" width="14.28515625" style="13" customWidth="1"/>
    <col min="9733" max="9733" width="8.85546875" style="13" customWidth="1"/>
    <col min="9734" max="9734" width="11.5703125" style="13" bestFit="1" customWidth="1"/>
    <col min="9735" max="9984" width="9.140625" style="13"/>
    <col min="9985" max="9985" width="41.7109375" style="13" customWidth="1"/>
    <col min="9986" max="9986" width="12.42578125" style="13" customWidth="1"/>
    <col min="9987" max="9987" width="14.42578125" style="13" customWidth="1"/>
    <col min="9988" max="9988" width="14.28515625" style="13" customWidth="1"/>
    <col min="9989" max="9989" width="8.85546875" style="13" customWidth="1"/>
    <col min="9990" max="9990" width="11.5703125" style="13" bestFit="1" customWidth="1"/>
    <col min="9991" max="10240" width="9.140625" style="13"/>
    <col min="10241" max="10241" width="41.7109375" style="13" customWidth="1"/>
    <col min="10242" max="10242" width="12.42578125" style="13" customWidth="1"/>
    <col min="10243" max="10243" width="14.42578125" style="13" customWidth="1"/>
    <col min="10244" max="10244" width="14.28515625" style="13" customWidth="1"/>
    <col min="10245" max="10245" width="8.85546875" style="13" customWidth="1"/>
    <col min="10246" max="10246" width="11.5703125" style="13" bestFit="1" customWidth="1"/>
    <col min="10247" max="10496" width="9.140625" style="13"/>
    <col min="10497" max="10497" width="41.7109375" style="13" customWidth="1"/>
    <col min="10498" max="10498" width="12.42578125" style="13" customWidth="1"/>
    <col min="10499" max="10499" width="14.42578125" style="13" customWidth="1"/>
    <col min="10500" max="10500" width="14.28515625" style="13" customWidth="1"/>
    <col min="10501" max="10501" width="8.85546875" style="13" customWidth="1"/>
    <col min="10502" max="10502" width="11.5703125" style="13" bestFit="1" customWidth="1"/>
    <col min="10503" max="10752" width="9.140625" style="13"/>
    <col min="10753" max="10753" width="41.7109375" style="13" customWidth="1"/>
    <col min="10754" max="10754" width="12.42578125" style="13" customWidth="1"/>
    <col min="10755" max="10755" width="14.42578125" style="13" customWidth="1"/>
    <col min="10756" max="10756" width="14.28515625" style="13" customWidth="1"/>
    <col min="10757" max="10757" width="8.85546875" style="13" customWidth="1"/>
    <col min="10758" max="10758" width="11.5703125" style="13" bestFit="1" customWidth="1"/>
    <col min="10759" max="11008" width="9.140625" style="13"/>
    <col min="11009" max="11009" width="41.7109375" style="13" customWidth="1"/>
    <col min="11010" max="11010" width="12.42578125" style="13" customWidth="1"/>
    <col min="11011" max="11011" width="14.42578125" style="13" customWidth="1"/>
    <col min="11012" max="11012" width="14.28515625" style="13" customWidth="1"/>
    <col min="11013" max="11013" width="8.85546875" style="13" customWidth="1"/>
    <col min="11014" max="11014" width="11.5703125" style="13" bestFit="1" customWidth="1"/>
    <col min="11015" max="11264" width="9.140625" style="13"/>
    <col min="11265" max="11265" width="41.7109375" style="13" customWidth="1"/>
    <col min="11266" max="11266" width="12.42578125" style="13" customWidth="1"/>
    <col min="11267" max="11267" width="14.42578125" style="13" customWidth="1"/>
    <col min="11268" max="11268" width="14.28515625" style="13" customWidth="1"/>
    <col min="11269" max="11269" width="8.85546875" style="13" customWidth="1"/>
    <col min="11270" max="11270" width="11.5703125" style="13" bestFit="1" customWidth="1"/>
    <col min="11271" max="11520" width="9.140625" style="13"/>
    <col min="11521" max="11521" width="41.7109375" style="13" customWidth="1"/>
    <col min="11522" max="11522" width="12.42578125" style="13" customWidth="1"/>
    <col min="11523" max="11523" width="14.42578125" style="13" customWidth="1"/>
    <col min="11524" max="11524" width="14.28515625" style="13" customWidth="1"/>
    <col min="11525" max="11525" width="8.85546875" style="13" customWidth="1"/>
    <col min="11526" max="11526" width="11.5703125" style="13" bestFit="1" customWidth="1"/>
    <col min="11527" max="11776" width="9.140625" style="13"/>
    <col min="11777" max="11777" width="41.7109375" style="13" customWidth="1"/>
    <col min="11778" max="11778" width="12.42578125" style="13" customWidth="1"/>
    <col min="11779" max="11779" width="14.42578125" style="13" customWidth="1"/>
    <col min="11780" max="11780" width="14.28515625" style="13" customWidth="1"/>
    <col min="11781" max="11781" width="8.85546875" style="13" customWidth="1"/>
    <col min="11782" max="11782" width="11.5703125" style="13" bestFit="1" customWidth="1"/>
    <col min="11783" max="12032" width="9.140625" style="13"/>
    <col min="12033" max="12033" width="41.7109375" style="13" customWidth="1"/>
    <col min="12034" max="12034" width="12.42578125" style="13" customWidth="1"/>
    <col min="12035" max="12035" width="14.42578125" style="13" customWidth="1"/>
    <col min="12036" max="12036" width="14.28515625" style="13" customWidth="1"/>
    <col min="12037" max="12037" width="8.85546875" style="13" customWidth="1"/>
    <col min="12038" max="12038" width="11.5703125" style="13" bestFit="1" customWidth="1"/>
    <col min="12039" max="12288" width="9.140625" style="13"/>
    <col min="12289" max="12289" width="41.7109375" style="13" customWidth="1"/>
    <col min="12290" max="12290" width="12.42578125" style="13" customWidth="1"/>
    <col min="12291" max="12291" width="14.42578125" style="13" customWidth="1"/>
    <col min="12292" max="12292" width="14.28515625" style="13" customWidth="1"/>
    <col min="12293" max="12293" width="8.85546875" style="13" customWidth="1"/>
    <col min="12294" max="12294" width="11.5703125" style="13" bestFit="1" customWidth="1"/>
    <col min="12295" max="12544" width="9.140625" style="13"/>
    <col min="12545" max="12545" width="41.7109375" style="13" customWidth="1"/>
    <col min="12546" max="12546" width="12.42578125" style="13" customWidth="1"/>
    <col min="12547" max="12547" width="14.42578125" style="13" customWidth="1"/>
    <col min="12548" max="12548" width="14.28515625" style="13" customWidth="1"/>
    <col min="12549" max="12549" width="8.85546875" style="13" customWidth="1"/>
    <col min="12550" max="12550" width="11.5703125" style="13" bestFit="1" customWidth="1"/>
    <col min="12551" max="12800" width="9.140625" style="13"/>
    <col min="12801" max="12801" width="41.7109375" style="13" customWidth="1"/>
    <col min="12802" max="12802" width="12.42578125" style="13" customWidth="1"/>
    <col min="12803" max="12803" width="14.42578125" style="13" customWidth="1"/>
    <col min="12804" max="12804" width="14.28515625" style="13" customWidth="1"/>
    <col min="12805" max="12805" width="8.85546875" style="13" customWidth="1"/>
    <col min="12806" max="12806" width="11.5703125" style="13" bestFit="1" customWidth="1"/>
    <col min="12807" max="13056" width="9.140625" style="13"/>
    <col min="13057" max="13057" width="41.7109375" style="13" customWidth="1"/>
    <col min="13058" max="13058" width="12.42578125" style="13" customWidth="1"/>
    <col min="13059" max="13059" width="14.42578125" style="13" customWidth="1"/>
    <col min="13060" max="13060" width="14.28515625" style="13" customWidth="1"/>
    <col min="13061" max="13061" width="8.85546875" style="13" customWidth="1"/>
    <col min="13062" max="13062" width="11.5703125" style="13" bestFit="1" customWidth="1"/>
    <col min="13063" max="13312" width="9.140625" style="13"/>
    <col min="13313" max="13313" width="41.7109375" style="13" customWidth="1"/>
    <col min="13314" max="13314" width="12.42578125" style="13" customWidth="1"/>
    <col min="13315" max="13315" width="14.42578125" style="13" customWidth="1"/>
    <col min="13316" max="13316" width="14.28515625" style="13" customWidth="1"/>
    <col min="13317" max="13317" width="8.85546875" style="13" customWidth="1"/>
    <col min="13318" max="13318" width="11.5703125" style="13" bestFit="1" customWidth="1"/>
    <col min="13319" max="13568" width="9.140625" style="13"/>
    <col min="13569" max="13569" width="41.7109375" style="13" customWidth="1"/>
    <col min="13570" max="13570" width="12.42578125" style="13" customWidth="1"/>
    <col min="13571" max="13571" width="14.42578125" style="13" customWidth="1"/>
    <col min="13572" max="13572" width="14.28515625" style="13" customWidth="1"/>
    <col min="13573" max="13573" width="8.85546875" style="13" customWidth="1"/>
    <col min="13574" max="13574" width="11.5703125" style="13" bestFit="1" customWidth="1"/>
    <col min="13575" max="13824" width="9.140625" style="13"/>
    <col min="13825" max="13825" width="41.7109375" style="13" customWidth="1"/>
    <col min="13826" max="13826" width="12.42578125" style="13" customWidth="1"/>
    <col min="13827" max="13827" width="14.42578125" style="13" customWidth="1"/>
    <col min="13828" max="13828" width="14.28515625" style="13" customWidth="1"/>
    <col min="13829" max="13829" width="8.85546875" style="13" customWidth="1"/>
    <col min="13830" max="13830" width="11.5703125" style="13" bestFit="1" customWidth="1"/>
    <col min="13831" max="14080" width="9.140625" style="13"/>
    <col min="14081" max="14081" width="41.7109375" style="13" customWidth="1"/>
    <col min="14082" max="14082" width="12.42578125" style="13" customWidth="1"/>
    <col min="14083" max="14083" width="14.42578125" style="13" customWidth="1"/>
    <col min="14084" max="14084" width="14.28515625" style="13" customWidth="1"/>
    <col min="14085" max="14085" width="8.85546875" style="13" customWidth="1"/>
    <col min="14086" max="14086" width="11.5703125" style="13" bestFit="1" customWidth="1"/>
    <col min="14087" max="14336" width="9.140625" style="13"/>
    <col min="14337" max="14337" width="41.7109375" style="13" customWidth="1"/>
    <col min="14338" max="14338" width="12.42578125" style="13" customWidth="1"/>
    <col min="14339" max="14339" width="14.42578125" style="13" customWidth="1"/>
    <col min="14340" max="14340" width="14.28515625" style="13" customWidth="1"/>
    <col min="14341" max="14341" width="8.85546875" style="13" customWidth="1"/>
    <col min="14342" max="14342" width="11.5703125" style="13" bestFit="1" customWidth="1"/>
    <col min="14343" max="14592" width="9.140625" style="13"/>
    <col min="14593" max="14593" width="41.7109375" style="13" customWidth="1"/>
    <col min="14594" max="14594" width="12.42578125" style="13" customWidth="1"/>
    <col min="14595" max="14595" width="14.42578125" style="13" customWidth="1"/>
    <col min="14596" max="14596" width="14.28515625" style="13" customWidth="1"/>
    <col min="14597" max="14597" width="8.85546875" style="13" customWidth="1"/>
    <col min="14598" max="14598" width="11.5703125" style="13" bestFit="1" customWidth="1"/>
    <col min="14599" max="14848" width="9.140625" style="13"/>
    <col min="14849" max="14849" width="41.7109375" style="13" customWidth="1"/>
    <col min="14850" max="14850" width="12.42578125" style="13" customWidth="1"/>
    <col min="14851" max="14851" width="14.42578125" style="13" customWidth="1"/>
    <col min="14852" max="14852" width="14.28515625" style="13" customWidth="1"/>
    <col min="14853" max="14853" width="8.85546875" style="13" customWidth="1"/>
    <col min="14854" max="14854" width="11.5703125" style="13" bestFit="1" customWidth="1"/>
    <col min="14855" max="15104" width="9.140625" style="13"/>
    <col min="15105" max="15105" width="41.7109375" style="13" customWidth="1"/>
    <col min="15106" max="15106" width="12.42578125" style="13" customWidth="1"/>
    <col min="15107" max="15107" width="14.42578125" style="13" customWidth="1"/>
    <col min="15108" max="15108" width="14.28515625" style="13" customWidth="1"/>
    <col min="15109" max="15109" width="8.85546875" style="13" customWidth="1"/>
    <col min="15110" max="15110" width="11.5703125" style="13" bestFit="1" customWidth="1"/>
    <col min="15111" max="15360" width="9.140625" style="13"/>
    <col min="15361" max="15361" width="41.7109375" style="13" customWidth="1"/>
    <col min="15362" max="15362" width="12.42578125" style="13" customWidth="1"/>
    <col min="15363" max="15363" width="14.42578125" style="13" customWidth="1"/>
    <col min="15364" max="15364" width="14.28515625" style="13" customWidth="1"/>
    <col min="15365" max="15365" width="8.85546875" style="13" customWidth="1"/>
    <col min="15366" max="15366" width="11.5703125" style="13" bestFit="1" customWidth="1"/>
    <col min="15367" max="15616" width="9.140625" style="13"/>
    <col min="15617" max="15617" width="41.7109375" style="13" customWidth="1"/>
    <col min="15618" max="15618" width="12.42578125" style="13" customWidth="1"/>
    <col min="15619" max="15619" width="14.42578125" style="13" customWidth="1"/>
    <col min="15620" max="15620" width="14.28515625" style="13" customWidth="1"/>
    <col min="15621" max="15621" width="8.85546875" style="13" customWidth="1"/>
    <col min="15622" max="15622" width="11.5703125" style="13" bestFit="1" customWidth="1"/>
    <col min="15623" max="15872" width="9.140625" style="13"/>
    <col min="15873" max="15873" width="41.7109375" style="13" customWidth="1"/>
    <col min="15874" max="15874" width="12.42578125" style="13" customWidth="1"/>
    <col min="15875" max="15875" width="14.42578125" style="13" customWidth="1"/>
    <col min="15876" max="15876" width="14.28515625" style="13" customWidth="1"/>
    <col min="15877" max="15877" width="8.85546875" style="13" customWidth="1"/>
    <col min="15878" max="15878" width="11.5703125" style="13" bestFit="1" customWidth="1"/>
    <col min="15879" max="16128" width="9.140625" style="13"/>
    <col min="16129" max="16129" width="41.7109375" style="13" customWidth="1"/>
    <col min="16130" max="16130" width="12.42578125" style="13" customWidth="1"/>
    <col min="16131" max="16131" width="14.42578125" style="13" customWidth="1"/>
    <col min="16132" max="16132" width="14.28515625" style="13" customWidth="1"/>
    <col min="16133" max="16133" width="8.85546875" style="13" customWidth="1"/>
    <col min="16134" max="16134" width="11.5703125" style="13" bestFit="1" customWidth="1"/>
    <col min="16135" max="16384" width="9.140625" style="13"/>
  </cols>
  <sheetData>
    <row r="1" spans="1:6" s="1" customFormat="1" ht="43.5" customHeight="1" x14ac:dyDescent="0.25">
      <c r="A1" s="36" t="s">
        <v>52</v>
      </c>
      <c r="B1" s="36"/>
      <c r="C1" s="36"/>
      <c r="D1" s="36"/>
      <c r="E1" s="36"/>
    </row>
    <row r="2" spans="1:6" s="3" customFormat="1" ht="12.75" x14ac:dyDescent="0.2">
      <c r="A2" s="2"/>
      <c r="B2" s="2"/>
      <c r="C2" s="37" t="s">
        <v>0</v>
      </c>
      <c r="D2" s="37"/>
      <c r="E2" s="37"/>
    </row>
    <row r="3" spans="1:6" s="4" customFormat="1" ht="12" x14ac:dyDescent="0.25">
      <c r="A3" s="38" t="s">
        <v>1</v>
      </c>
      <c r="B3" s="38" t="s">
        <v>2</v>
      </c>
      <c r="C3" s="39" t="s">
        <v>3</v>
      </c>
      <c r="D3" s="39"/>
      <c r="E3" s="40" t="s">
        <v>4</v>
      </c>
    </row>
    <row r="4" spans="1:6" s="4" customFormat="1" ht="12" x14ac:dyDescent="0.25">
      <c r="A4" s="38"/>
      <c r="B4" s="38"/>
      <c r="C4" s="29" t="s">
        <v>5</v>
      </c>
      <c r="D4" s="29" t="s">
        <v>53</v>
      </c>
      <c r="E4" s="40"/>
    </row>
    <row r="5" spans="1:6" s="8" customFormat="1" x14ac:dyDescent="0.25">
      <c r="A5" s="5" t="s">
        <v>6</v>
      </c>
      <c r="B5" s="5"/>
      <c r="C5" s="6">
        <f>C7+C29</f>
        <v>23577465.799999993</v>
      </c>
      <c r="D5" s="6">
        <f>D7+D29</f>
        <v>26676849.399999999</v>
      </c>
      <c r="E5" s="6">
        <f>D5/C5*100</f>
        <v>113.14553322350702</v>
      </c>
      <c r="F5" s="7"/>
    </row>
    <row r="6" spans="1:6" s="8" customFormat="1" x14ac:dyDescent="0.25">
      <c r="A6" s="9" t="s">
        <v>7</v>
      </c>
      <c r="B6" s="5"/>
      <c r="C6" s="6"/>
      <c r="D6" s="6"/>
      <c r="E6" s="6"/>
    </row>
    <row r="7" spans="1:6" s="8" customFormat="1" x14ac:dyDescent="0.25">
      <c r="A7" s="5" t="s">
        <v>8</v>
      </c>
      <c r="B7" s="5"/>
      <c r="C7" s="6">
        <f>C9+C10+C11+C12+C13+C14+C15+C16+C17+C18+C19+C20+C21+C22+C23+C24+C25+C26+C27+C28</f>
        <v>23133442.399999995</v>
      </c>
      <c r="D7" s="6">
        <f>D9+D10+D11+D12+D13+D14+D15+D16+D17+D18+D19+D20+D21+D22+D23+D24+D25+D26+D27+D28</f>
        <v>26402455.399999999</v>
      </c>
      <c r="E7" s="6">
        <f>D7/C7*100</f>
        <v>114.13111349134968</v>
      </c>
      <c r="F7" s="7"/>
    </row>
    <row r="8" spans="1:6" s="8" customFormat="1" x14ac:dyDescent="0.25">
      <c r="A8" s="9" t="s">
        <v>9</v>
      </c>
      <c r="B8" s="5"/>
      <c r="C8" s="6"/>
      <c r="D8" s="6"/>
      <c r="E8" s="6"/>
    </row>
    <row r="9" spans="1:6" ht="45" x14ac:dyDescent="0.25">
      <c r="A9" s="10" t="s">
        <v>10</v>
      </c>
      <c r="B9" s="11" t="s">
        <v>11</v>
      </c>
      <c r="C9" s="12">
        <v>24171.4</v>
      </c>
      <c r="D9" s="12">
        <v>44371.199999999997</v>
      </c>
      <c r="E9" s="12">
        <f t="shared" ref="E9:E29" si="0">D9/C9*100</f>
        <v>183.56901131088804</v>
      </c>
    </row>
    <row r="10" spans="1:6" ht="45" x14ac:dyDescent="0.25">
      <c r="A10" s="10" t="s">
        <v>12</v>
      </c>
      <c r="B10" s="11" t="s">
        <v>13</v>
      </c>
      <c r="C10" s="12">
        <v>91230.6</v>
      </c>
      <c r="D10" s="12">
        <v>80503.399999999994</v>
      </c>
      <c r="E10" s="12">
        <f t="shared" si="0"/>
        <v>88.241664529225929</v>
      </c>
    </row>
    <row r="11" spans="1:6" ht="75" outlineLevel="3" x14ac:dyDescent="0.25">
      <c r="A11" s="10" t="s">
        <v>14</v>
      </c>
      <c r="B11" s="11" t="s">
        <v>15</v>
      </c>
      <c r="C11" s="12">
        <v>43295.5</v>
      </c>
      <c r="D11" s="12">
        <v>41745.800000000003</v>
      </c>
      <c r="E11" s="12">
        <f t="shared" si="0"/>
        <v>96.420644177801393</v>
      </c>
    </row>
    <row r="12" spans="1:6" ht="30" outlineLevel="3" x14ac:dyDescent="0.25">
      <c r="A12" s="10" t="s">
        <v>16</v>
      </c>
      <c r="B12" s="11" t="s">
        <v>17</v>
      </c>
      <c r="C12" s="12">
        <v>164153.20000000001</v>
      </c>
      <c r="D12" s="12">
        <v>207147.9</v>
      </c>
      <c r="E12" s="12">
        <f t="shared" si="0"/>
        <v>126.19181350104658</v>
      </c>
    </row>
    <row r="13" spans="1:6" ht="45" x14ac:dyDescent="0.25">
      <c r="A13" s="10" t="s">
        <v>18</v>
      </c>
      <c r="B13" s="11" t="s">
        <v>19</v>
      </c>
      <c r="C13" s="12">
        <v>341676</v>
      </c>
      <c r="D13" s="12">
        <v>151957.1</v>
      </c>
      <c r="E13" s="12">
        <f t="shared" si="0"/>
        <v>44.474033880050108</v>
      </c>
    </row>
    <row r="14" spans="1:6" ht="30" x14ac:dyDescent="0.25">
      <c r="A14" s="10" t="s">
        <v>20</v>
      </c>
      <c r="B14" s="11" t="s">
        <v>21</v>
      </c>
      <c r="C14" s="12">
        <v>4567734.2</v>
      </c>
      <c r="D14" s="12">
        <v>4728536.2</v>
      </c>
      <c r="E14" s="12">
        <f t="shared" si="0"/>
        <v>103.52038873014983</v>
      </c>
    </row>
    <row r="15" spans="1:6" ht="45" x14ac:dyDescent="0.25">
      <c r="A15" s="10" t="s">
        <v>22</v>
      </c>
      <c r="B15" s="11" t="s">
        <v>23</v>
      </c>
      <c r="C15" s="12">
        <v>276011.7</v>
      </c>
      <c r="D15" s="12">
        <v>280720.40000000002</v>
      </c>
      <c r="E15" s="12">
        <f t="shared" si="0"/>
        <v>101.70597840598788</v>
      </c>
    </row>
    <row r="16" spans="1:6" ht="30" x14ac:dyDescent="0.25">
      <c r="A16" s="10" t="s">
        <v>24</v>
      </c>
      <c r="B16" s="11" t="s">
        <v>25</v>
      </c>
      <c r="C16" s="12">
        <v>6651119.0999999996</v>
      </c>
      <c r="D16" s="12">
        <v>7040160.5</v>
      </c>
      <c r="E16" s="12">
        <f t="shared" si="0"/>
        <v>105.84926226926233</v>
      </c>
    </row>
    <row r="17" spans="1:6" ht="30" x14ac:dyDescent="0.25">
      <c r="A17" s="10" t="s">
        <v>26</v>
      </c>
      <c r="B17" s="11" t="s">
        <v>27</v>
      </c>
      <c r="C17" s="12">
        <v>969807.2</v>
      </c>
      <c r="D17" s="12">
        <v>900844.6</v>
      </c>
      <c r="E17" s="12">
        <f t="shared" si="0"/>
        <v>92.889040213353752</v>
      </c>
    </row>
    <row r="18" spans="1:6" ht="30" x14ac:dyDescent="0.25">
      <c r="A18" s="10" t="s">
        <v>28</v>
      </c>
      <c r="B18" s="11" t="s">
        <v>29</v>
      </c>
      <c r="C18" s="12">
        <v>4230288.9000000004</v>
      </c>
      <c r="D18" s="12">
        <v>5373371.2999999998</v>
      </c>
      <c r="E18" s="12">
        <f t="shared" si="0"/>
        <v>127.02137908358928</v>
      </c>
    </row>
    <row r="19" spans="1:6" ht="30" x14ac:dyDescent="0.25">
      <c r="A19" s="10" t="s">
        <v>30</v>
      </c>
      <c r="B19" s="11" t="s">
        <v>31</v>
      </c>
      <c r="C19" s="12">
        <v>226628.6</v>
      </c>
      <c r="D19" s="12">
        <v>237478.9</v>
      </c>
      <c r="E19" s="12">
        <f t="shared" si="0"/>
        <v>104.78770111098071</v>
      </c>
    </row>
    <row r="20" spans="1:6" ht="45" x14ac:dyDescent="0.25">
      <c r="A20" s="10" t="s">
        <v>32</v>
      </c>
      <c r="B20" s="11" t="s">
        <v>33</v>
      </c>
      <c r="C20" s="12">
        <v>205467.4</v>
      </c>
      <c r="D20" s="12">
        <v>259929.1</v>
      </c>
      <c r="E20" s="12">
        <f t="shared" si="0"/>
        <v>126.50624867983925</v>
      </c>
    </row>
    <row r="21" spans="1:6" ht="60" x14ac:dyDescent="0.25">
      <c r="A21" s="10" t="s">
        <v>34</v>
      </c>
      <c r="B21" s="11" t="s">
        <v>35</v>
      </c>
      <c r="C21" s="12">
        <v>314322</v>
      </c>
      <c r="D21" s="12">
        <v>827650.6</v>
      </c>
      <c r="E21" s="12">
        <f t="shared" si="0"/>
        <v>263.31297204777269</v>
      </c>
    </row>
    <row r="22" spans="1:6" ht="45" x14ac:dyDescent="0.25">
      <c r="A22" s="10" t="s">
        <v>36</v>
      </c>
      <c r="B22" s="11" t="s">
        <v>37</v>
      </c>
      <c r="C22" s="12">
        <v>1094721.3999999999</v>
      </c>
      <c r="D22" s="12">
        <v>1336204.8999999999</v>
      </c>
      <c r="E22" s="12">
        <f t="shared" si="0"/>
        <v>122.05890010006199</v>
      </c>
    </row>
    <row r="23" spans="1:6" ht="45" x14ac:dyDescent="0.25">
      <c r="A23" s="10" t="s">
        <v>38</v>
      </c>
      <c r="B23" s="11" t="s">
        <v>39</v>
      </c>
      <c r="C23" s="12">
        <v>639067.30000000005</v>
      </c>
      <c r="D23" s="12">
        <v>912584</v>
      </c>
      <c r="E23" s="12">
        <f t="shared" si="0"/>
        <v>142.79935775152319</v>
      </c>
    </row>
    <row r="24" spans="1:6" ht="45" x14ac:dyDescent="0.25">
      <c r="A24" s="10" t="s">
        <v>40</v>
      </c>
      <c r="B24" s="11" t="s">
        <v>41</v>
      </c>
      <c r="C24" s="12">
        <v>105491.4</v>
      </c>
      <c r="D24" s="12">
        <v>135522</v>
      </c>
      <c r="E24" s="12">
        <f t="shared" si="0"/>
        <v>128.4673442574466</v>
      </c>
    </row>
    <row r="25" spans="1:6" ht="90" x14ac:dyDescent="0.25">
      <c r="A25" s="10" t="s">
        <v>42</v>
      </c>
      <c r="B25" s="11" t="s">
        <v>43</v>
      </c>
      <c r="C25" s="12">
        <v>2824219.9</v>
      </c>
      <c r="D25" s="12">
        <v>3592963.8</v>
      </c>
      <c r="E25" s="12">
        <f t="shared" si="0"/>
        <v>127.21968993986623</v>
      </c>
    </row>
    <row r="26" spans="1:6" ht="60" x14ac:dyDescent="0.25">
      <c r="A26" s="10" t="s">
        <v>44</v>
      </c>
      <c r="B26" s="11" t="s">
        <v>45</v>
      </c>
      <c r="C26" s="12">
        <v>34624.5</v>
      </c>
      <c r="D26" s="12">
        <v>36210.5</v>
      </c>
      <c r="E26" s="12">
        <f t="shared" si="0"/>
        <v>104.58057156060015</v>
      </c>
    </row>
    <row r="27" spans="1:6" ht="60" x14ac:dyDescent="0.25">
      <c r="A27" s="10" t="s">
        <v>46</v>
      </c>
      <c r="B27" s="11" t="s">
        <v>47</v>
      </c>
      <c r="C27" s="12">
        <v>203269.1</v>
      </c>
      <c r="D27" s="12">
        <v>214553.2</v>
      </c>
      <c r="E27" s="12">
        <f t="shared" si="0"/>
        <v>105.55131104530891</v>
      </c>
    </row>
    <row r="28" spans="1:6" ht="45" x14ac:dyDescent="0.25">
      <c r="A28" s="10" t="s">
        <v>48</v>
      </c>
      <c r="B28" s="11" t="s">
        <v>49</v>
      </c>
      <c r="C28" s="12">
        <v>126143</v>
      </c>
      <c r="D28" s="12">
        <v>0</v>
      </c>
      <c r="E28" s="12">
        <v>0</v>
      </c>
    </row>
    <row r="29" spans="1:6" x14ac:dyDescent="0.25">
      <c r="A29" s="14" t="s">
        <v>50</v>
      </c>
      <c r="B29" s="15" t="s">
        <v>51</v>
      </c>
      <c r="C29" s="16">
        <v>444023.4</v>
      </c>
      <c r="D29" s="16">
        <v>274394</v>
      </c>
      <c r="E29" s="16">
        <f t="shared" si="0"/>
        <v>61.7971935713298</v>
      </c>
    </row>
    <row r="30" spans="1:6" x14ac:dyDescent="0.25">
      <c r="A30" s="17"/>
      <c r="B30" s="18"/>
      <c r="C30" s="30"/>
      <c r="D30" s="34"/>
      <c r="E30" s="19"/>
    </row>
    <row r="31" spans="1:6" ht="16.5" x14ac:dyDescent="0.25">
      <c r="A31" s="20"/>
      <c r="B31" s="21"/>
      <c r="C31" s="35"/>
      <c r="D31" s="35"/>
      <c r="E31" s="35"/>
    </row>
    <row r="32" spans="1:6" s="1" customFormat="1" ht="16.5" x14ac:dyDescent="0.25">
      <c r="A32" s="22"/>
      <c r="B32" s="23"/>
      <c r="C32" s="31"/>
      <c r="D32" s="31"/>
      <c r="E32" s="24"/>
      <c r="F32" s="23"/>
    </row>
    <row r="33" spans="1:6" ht="16.5" x14ac:dyDescent="0.25">
      <c r="A33" s="25"/>
      <c r="B33" s="26"/>
      <c r="C33" s="32"/>
      <c r="D33" s="32"/>
      <c r="E33" s="27"/>
      <c r="F33" s="27"/>
    </row>
  </sheetData>
  <mergeCells count="7">
    <mergeCell ref="C31:E31"/>
    <mergeCell ref="A1:E1"/>
    <mergeCell ref="C2:E2"/>
    <mergeCell ref="A3:A4"/>
    <mergeCell ref="B3:B4"/>
    <mergeCell ref="C3:D3"/>
    <mergeCell ref="E3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2026-04-23T07:12:16Z</dcterms:modified>
</cp:coreProperties>
</file>