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60" windowWidth="2475" windowHeight="1245"/>
  </bookViews>
  <sheets>
    <sheet name=" Обоснование" sheetId="6" r:id="rId1"/>
    <sheet name="Лист1" sheetId="7" r:id="rId2"/>
  </sheets>
  <calcPr calcId="125725"/>
</workbook>
</file>

<file path=xl/calcChain.xml><?xml version="1.0" encoding="utf-8"?>
<calcChain xmlns="http://schemas.openxmlformats.org/spreadsheetml/2006/main">
  <c r="H14" i="6"/>
  <c r="I14" s="1"/>
  <c r="J14" l="1"/>
  <c r="J15" l="1"/>
</calcChain>
</file>

<file path=xl/sharedStrings.xml><?xml version="1.0" encoding="utf-8"?>
<sst xmlns="http://schemas.openxmlformats.org/spreadsheetml/2006/main" count="30" uniqueCount="30">
  <si>
    <t>Ед. изм.</t>
  </si>
  <si>
    <t>№ п/п</t>
  </si>
  <si>
    <t>Итого:</t>
  </si>
  <si>
    <t>Среднее арифметическое значение цены, руб.</t>
  </si>
  <si>
    <t>Коэффициент вариации, %</t>
  </si>
  <si>
    <t>ОБОСНОВАНИЕ НАЧАЛЬНОЙ (МАКСИМАЛЬНОЙ) ЦЕНЫ КОНТРАКТА</t>
  </si>
  <si>
    <t>НМЦК методом сопоставимых рыночных цен (анализа рынка) определяется по формуле:</t>
  </si>
  <si>
    <t>где:</t>
  </si>
  <si>
    <t>Начальная 
(максимальная) 
цена контракта, 
руб.</t>
  </si>
  <si>
    <t>НМЦК, определяемая методом сопоставимых рыночных цен (анализа рынка);</t>
  </si>
  <si>
    <t>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услуг.</t>
  </si>
  <si>
    <t>Кол-во (объем)</t>
  </si>
  <si>
    <t>Наименование товара, работы, услуги</t>
  </si>
  <si>
    <t xml:space="preserve">Предложение 1 </t>
  </si>
  <si>
    <t>Предложение 2</t>
  </si>
  <si>
    <t xml:space="preserve">Предложение 3 </t>
  </si>
  <si>
    <t>Работник контрактной службы/контрактный управляющий:</t>
  </si>
  <si>
    <t>(подпись/расшифровка подписи)</t>
  </si>
  <si>
    <t>Цена за единицу измерения (руб.)</t>
  </si>
  <si>
    <t>Консультант                                                    (должность)</t>
  </si>
  <si>
    <t>______________________/Шахов Д.В./</t>
  </si>
  <si>
    <t>Шахов Денис Васильевич 8 (3822) 712-382</t>
  </si>
  <si>
    <r>
      <t>Начальная (максимальная) цена контракта</t>
    </r>
    <r>
      <rPr>
        <b/>
        <sz val="11"/>
        <rFont val="PT Astra Serif"/>
        <family val="1"/>
        <charset val="204"/>
      </rPr>
      <t xml:space="preserve"> на оказание услуг по организации размещения государственных облигаций Томской области</t>
    </r>
    <r>
      <rPr>
        <sz val="11"/>
        <rFont val="PT Astra Serif"/>
        <family val="1"/>
        <charset val="204"/>
      </rPr>
      <t xml:space="preserve"> определена методом сопоставимых рыночных цен (анализа рынка).</t>
    </r>
  </si>
  <si>
    <r>
      <t>В целях применения метода сопоставимых рыночных цен (анализа рынка) использовалась общедоступная информация о рыночных ценах услуг</t>
    </r>
    <r>
      <rPr>
        <i/>
        <sz val="11"/>
        <rFont val="PT Astra Serif"/>
        <family val="1"/>
        <charset val="204"/>
      </rPr>
      <t xml:space="preserve"> </t>
    </r>
    <r>
      <rPr>
        <sz val="11"/>
        <rFont val="PT Astra Serif"/>
        <family val="1"/>
        <charset val="204"/>
      </rPr>
      <t xml:space="preserve">в соответствии с ч.18 ст.22 Федерального закона от 05.04.2013г. № 44-ФЗ: </t>
    </r>
    <r>
      <rPr>
        <b/>
        <sz val="11"/>
        <rFont val="PT Astra Serif"/>
        <family val="1"/>
        <charset val="204"/>
      </rPr>
      <t>3</t>
    </r>
    <r>
      <rPr>
        <sz val="11"/>
        <rFont val="PT Astra Serif"/>
        <family val="1"/>
        <charset val="204"/>
      </rPr>
      <t xml:space="preserve"> коммерческих предложения поставщиков. Коммерческие предложения имеются у заказчика. </t>
    </r>
  </si>
  <si>
    <t>Услуг по организации размещения государственных облигаций Томской области</t>
  </si>
  <si>
    <t>усл. ед.</t>
  </si>
  <si>
    <t>Дата подготовки обоснования НМЦК: 13.08.2020</t>
  </si>
  <si>
    <t xml:space="preserve"> финансовых организаций на оказание услуг по организации </t>
  </si>
  <si>
    <t>размещения государственных облигаций Томской области</t>
  </si>
  <si>
    <t>Приложение № 3 к документации для проведения отбора</t>
  </si>
</sst>
</file>

<file path=xl/styles.xml><?xml version="1.0" encoding="utf-8"?>
<styleSheet xmlns="http://schemas.openxmlformats.org/spreadsheetml/2006/main">
  <fonts count="15"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8"/>
      <name val="Arial"/>
      <family val="2"/>
      <charset val="204"/>
    </font>
    <font>
      <sz val="9"/>
      <color indexed="8"/>
      <name val="PT Astra Serif"/>
      <family val="1"/>
      <charset val="204"/>
    </font>
    <font>
      <sz val="12"/>
      <color indexed="8"/>
      <name val="PT Astra Serif"/>
      <family val="1"/>
      <charset val="204"/>
    </font>
    <font>
      <b/>
      <sz val="11"/>
      <color indexed="8"/>
      <name val="PT Astra Serif"/>
      <family val="1"/>
      <charset val="204"/>
    </font>
    <font>
      <sz val="11"/>
      <name val="PT Astra Serif"/>
      <family val="1"/>
      <charset val="204"/>
    </font>
    <font>
      <b/>
      <sz val="11"/>
      <name val="PT Astra Serif"/>
      <family val="1"/>
      <charset val="204"/>
    </font>
    <font>
      <i/>
      <sz val="11"/>
      <name val="PT Astra Serif"/>
      <family val="1"/>
      <charset val="204"/>
    </font>
    <font>
      <b/>
      <sz val="9"/>
      <color indexed="8"/>
      <name val="PT Astra Serif"/>
      <family val="1"/>
      <charset val="204"/>
    </font>
    <font>
      <b/>
      <sz val="9"/>
      <name val="PT Astra Serif"/>
      <family val="1"/>
      <charset val="204"/>
    </font>
    <font>
      <sz val="9"/>
      <name val="PT Astra Serif"/>
      <family val="1"/>
      <charset val="204"/>
    </font>
    <font>
      <sz val="9"/>
      <color indexed="8"/>
      <name val="Times New Roman"/>
      <family val="1"/>
      <charset val="204"/>
    </font>
    <font>
      <sz val="11"/>
      <color indexed="8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horizontal="left" vertical="center"/>
    </xf>
    <xf numFmtId="0" fontId="2" fillId="0" borderId="0">
      <alignment horizontal="center" vertical="center"/>
    </xf>
  </cellStyleXfs>
  <cellXfs count="33">
    <xf numFmtId="0" fontId="0" fillId="0" borderId="0" xfId="0"/>
    <xf numFmtId="0" fontId="4" fillId="0" borderId="0" xfId="1" applyFont="1"/>
    <xf numFmtId="0" fontId="4" fillId="0" borderId="0" xfId="1" applyFont="1" applyBorder="1"/>
    <xf numFmtId="0" fontId="7" fillId="0" borderId="0" xfId="0" applyFont="1" applyBorder="1" applyAlignment="1">
      <alignment vertical="center" wrapText="1"/>
    </xf>
    <xf numFmtId="0" fontId="4" fillId="0" borderId="0" xfId="1" applyFont="1" applyBorder="1" applyAlignment="1">
      <alignment horizontal="center"/>
    </xf>
    <xf numFmtId="0" fontId="11" fillId="3" borderId="1" xfId="1" applyFont="1" applyFill="1" applyBorder="1" applyAlignment="1">
      <alignment horizontal="center" vertical="center" wrapText="1"/>
    </xf>
    <xf numFmtId="0" fontId="10" fillId="0" borderId="0" xfId="1" applyFont="1" applyBorder="1"/>
    <xf numFmtId="0" fontId="10" fillId="0" borderId="0" xfId="1" applyFont="1"/>
    <xf numFmtId="0" fontId="10" fillId="0" borderId="3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2" fontId="4" fillId="0" borderId="1" xfId="1" applyNumberFormat="1" applyFont="1" applyBorder="1" applyAlignment="1">
      <alignment horizontal="center" vertical="center"/>
    </xf>
    <xf numFmtId="4" fontId="4" fillId="0" borderId="1" xfId="1" applyNumberFormat="1" applyFont="1" applyBorder="1" applyAlignment="1">
      <alignment horizontal="center" vertical="center"/>
    </xf>
    <xf numFmtId="4" fontId="12" fillId="0" borderId="1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/>
    <xf numFmtId="0" fontId="10" fillId="0" borderId="0" xfId="1" applyFont="1" applyFill="1"/>
    <xf numFmtId="0" fontId="10" fillId="0" borderId="2" xfId="1" applyFont="1" applyFill="1" applyBorder="1" applyAlignment="1">
      <alignment horizontal="center" vertical="center" wrapText="1"/>
    </xf>
    <xf numFmtId="0" fontId="4" fillId="0" borderId="1" xfId="1" applyFont="1" applyBorder="1" applyAlignment="1"/>
    <xf numFmtId="4" fontId="10" fillId="0" borderId="1" xfId="1" applyNumberFormat="1" applyFont="1" applyBorder="1" applyAlignment="1">
      <alignment horizontal="center"/>
    </xf>
    <xf numFmtId="0" fontId="4" fillId="0" borderId="0" xfId="1" applyFont="1" applyBorder="1" applyAlignment="1"/>
    <xf numFmtId="4" fontId="4" fillId="0" borderId="0" xfId="1" applyNumberFormat="1" applyFont="1" applyBorder="1" applyAlignment="1">
      <alignment horizontal="center"/>
    </xf>
    <xf numFmtId="0" fontId="5" fillId="0" borderId="0" xfId="1" applyFont="1"/>
    <xf numFmtId="0" fontId="12" fillId="0" borderId="0" xfId="1" applyFont="1"/>
    <xf numFmtId="0" fontId="13" fillId="0" borderId="0" xfId="1" applyFont="1"/>
    <xf numFmtId="0" fontId="7" fillId="0" borderId="0" xfId="0" applyFont="1" applyBorder="1" applyAlignment="1">
      <alignment horizontal="left" vertical="center" wrapText="1"/>
    </xf>
    <xf numFmtId="0" fontId="14" fillId="0" borderId="0" xfId="1" applyFont="1" applyAlignment="1">
      <alignment horizontal="center"/>
    </xf>
    <xf numFmtId="0" fontId="5" fillId="0" borderId="0" xfId="1" applyFont="1" applyAlignment="1">
      <alignment horizontal="center" wrapText="1"/>
    </xf>
    <xf numFmtId="0" fontId="4" fillId="0" borderId="0" xfId="1" applyFont="1" applyBorder="1" applyAlignment="1">
      <alignment horizontal="center"/>
    </xf>
    <xf numFmtId="0" fontId="7" fillId="0" borderId="0" xfId="0" applyFont="1" applyBorder="1" applyAlignment="1">
      <alignment horizontal="right" vertical="center" wrapText="1"/>
    </xf>
    <xf numFmtId="0" fontId="5" fillId="0" borderId="0" xfId="1" applyFont="1" applyAlignment="1">
      <alignment horizontal="right" wrapText="1"/>
    </xf>
    <xf numFmtId="0" fontId="10" fillId="0" borderId="1" xfId="1" applyFont="1" applyBorder="1" applyAlignment="1"/>
    <xf numFmtId="0" fontId="10" fillId="3" borderId="1" xfId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</cellXfs>
  <cellStyles count="4">
    <cellStyle name="Excel Built-in Normal" xfId="1"/>
    <cellStyle name="S10" xfId="2"/>
    <cellStyle name="S9" xfId="3"/>
    <cellStyle name="Обычный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28575</xdr:rowOff>
    </xdr:from>
    <xdr:to>
      <xdr:col>4</xdr:col>
      <xdr:colOff>581025</xdr:colOff>
      <xdr:row>7</xdr:row>
      <xdr:rowOff>428625</xdr:rowOff>
    </xdr:to>
    <xdr:pic>
      <xdr:nvPicPr>
        <xdr:cNvPr id="1025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28925" y="2314575"/>
          <a:ext cx="14287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95250</xdr:colOff>
      <xdr:row>8</xdr:row>
      <xdr:rowOff>38100</xdr:rowOff>
    </xdr:from>
    <xdr:to>
      <xdr:col>1</xdr:col>
      <xdr:colOff>714375</xdr:colOff>
      <xdr:row>8</xdr:row>
      <xdr:rowOff>266700</xdr:rowOff>
    </xdr:to>
    <xdr:pic>
      <xdr:nvPicPr>
        <xdr:cNvPr id="1026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1475" y="2724150"/>
          <a:ext cx="6191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9</xdr:row>
      <xdr:rowOff>638175</xdr:rowOff>
    </xdr:from>
    <xdr:to>
      <xdr:col>1</xdr:col>
      <xdr:colOff>190500</xdr:colOff>
      <xdr:row>9</xdr:row>
      <xdr:rowOff>866775</xdr:rowOff>
    </xdr:to>
    <xdr:pic>
      <xdr:nvPicPr>
        <xdr:cNvPr id="1027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04800" y="36576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5"/>
  <sheetViews>
    <sheetView tabSelected="1" workbookViewId="0">
      <selection activeCell="A5" sqref="A5:J5"/>
    </sheetView>
  </sheetViews>
  <sheetFormatPr defaultColWidth="9.28515625" defaultRowHeight="12"/>
  <cols>
    <col min="1" max="1" width="4.140625" style="1" customWidth="1"/>
    <col min="2" max="2" width="42.7109375" style="1" customWidth="1"/>
    <col min="3" max="3" width="8.42578125" style="1" customWidth="1"/>
    <col min="4" max="4" width="9.140625" style="1" customWidth="1"/>
    <col min="5" max="5" width="16.85546875" style="1" customWidth="1"/>
    <col min="6" max="6" width="16.28515625" style="1" customWidth="1"/>
    <col min="7" max="7" width="16" style="1" customWidth="1"/>
    <col min="8" max="8" width="16.5703125" style="1" customWidth="1"/>
    <col min="9" max="9" width="18" style="1" customWidth="1"/>
    <col min="10" max="10" width="14.5703125" style="1" customWidth="1"/>
    <col min="11" max="16384" width="9.28515625" style="1"/>
  </cols>
  <sheetData>
    <row r="1" spans="1:12" ht="19.5" customHeight="1">
      <c r="G1" s="25" t="s">
        <v>29</v>
      </c>
      <c r="H1" s="25"/>
      <c r="I1" s="25"/>
      <c r="J1" s="25"/>
    </row>
    <row r="2" spans="1:12" ht="15.75">
      <c r="G2" s="29" t="s">
        <v>27</v>
      </c>
      <c r="H2" s="29"/>
      <c r="I2" s="29"/>
      <c r="J2" s="29"/>
    </row>
    <row r="3" spans="1:12" ht="15.75">
      <c r="G3" s="26" t="s">
        <v>28</v>
      </c>
      <c r="H3" s="26"/>
      <c r="I3" s="26"/>
      <c r="J3" s="26"/>
    </row>
    <row r="4" spans="1:12" ht="18" customHeight="1">
      <c r="A4" s="32" t="s">
        <v>5</v>
      </c>
      <c r="B4" s="32"/>
      <c r="C4" s="32"/>
      <c r="D4" s="32"/>
      <c r="E4" s="32"/>
      <c r="F4" s="32"/>
      <c r="G4" s="32"/>
      <c r="H4" s="32"/>
      <c r="I4" s="32"/>
      <c r="J4" s="32"/>
      <c r="K4" s="2"/>
      <c r="L4" s="2"/>
    </row>
    <row r="5" spans="1:12" ht="33" customHeight="1">
      <c r="A5" s="24" t="s">
        <v>22</v>
      </c>
      <c r="B5" s="24"/>
      <c r="C5" s="24"/>
      <c r="D5" s="24"/>
      <c r="E5" s="24"/>
      <c r="F5" s="24"/>
      <c r="G5" s="24"/>
      <c r="H5" s="24"/>
      <c r="I5" s="24"/>
      <c r="J5" s="24"/>
      <c r="K5" s="2"/>
      <c r="L5" s="2"/>
    </row>
    <row r="6" spans="1:12" ht="48.75" customHeight="1">
      <c r="A6" s="24" t="s">
        <v>23</v>
      </c>
      <c r="B6" s="24"/>
      <c r="C6" s="24"/>
      <c r="D6" s="24"/>
      <c r="E6" s="24"/>
      <c r="F6" s="24"/>
      <c r="G6" s="24"/>
      <c r="H6" s="24"/>
      <c r="I6" s="24"/>
      <c r="J6" s="24"/>
      <c r="K6" s="2"/>
      <c r="L6" s="2"/>
    </row>
    <row r="7" spans="1:12" ht="15">
      <c r="A7" s="24" t="s">
        <v>6</v>
      </c>
      <c r="B7" s="24"/>
      <c r="C7" s="24"/>
      <c r="D7" s="24"/>
      <c r="E7" s="24"/>
      <c r="F7" s="24"/>
      <c r="G7" s="24"/>
      <c r="H7" s="24"/>
      <c r="I7" s="24"/>
      <c r="J7" s="24"/>
      <c r="K7" s="2"/>
      <c r="L7" s="2"/>
    </row>
    <row r="8" spans="1:12" ht="31.5" customHeight="1">
      <c r="A8" s="27"/>
      <c r="B8" s="27"/>
      <c r="C8" s="27"/>
      <c r="D8" s="27"/>
      <c r="E8" s="27"/>
      <c r="F8" s="27"/>
      <c r="G8" s="27"/>
      <c r="H8" s="27"/>
      <c r="I8" s="27"/>
      <c r="J8" s="27"/>
      <c r="K8" s="2"/>
      <c r="L8" s="2"/>
    </row>
    <row r="9" spans="1:12" ht="26.25" customHeight="1">
      <c r="A9" s="3" t="s">
        <v>7</v>
      </c>
      <c r="B9" s="28" t="s">
        <v>9</v>
      </c>
      <c r="C9" s="28"/>
      <c r="D9" s="28"/>
      <c r="E9" s="28"/>
      <c r="F9" s="28"/>
      <c r="G9" s="3"/>
      <c r="H9" s="3"/>
      <c r="I9" s="3"/>
      <c r="J9" s="3"/>
      <c r="K9" s="2"/>
      <c r="L9" s="2"/>
    </row>
    <row r="10" spans="1:12" ht="87.75" customHeight="1">
      <c r="A10" s="4"/>
      <c r="B10" s="24" t="s">
        <v>10</v>
      </c>
      <c r="C10" s="24"/>
      <c r="D10" s="24"/>
      <c r="E10" s="24"/>
      <c r="F10" s="24"/>
      <c r="G10" s="24"/>
      <c r="H10" s="24"/>
      <c r="I10" s="24"/>
      <c r="J10" s="24"/>
      <c r="K10" s="2"/>
      <c r="L10" s="2"/>
    </row>
    <row r="11" spans="1:12">
      <c r="A11" s="4"/>
      <c r="B11" s="4"/>
      <c r="C11" s="4"/>
      <c r="D11" s="4"/>
      <c r="E11" s="4"/>
      <c r="F11" s="4"/>
      <c r="G11" s="4"/>
      <c r="H11" s="4"/>
      <c r="I11" s="4"/>
      <c r="J11" s="4"/>
      <c r="K11" s="2"/>
      <c r="L11" s="2"/>
    </row>
    <row r="12" spans="1:12" ht="28.5" customHeight="1">
      <c r="A12" s="31" t="s">
        <v>1</v>
      </c>
      <c r="B12" s="31" t="s">
        <v>12</v>
      </c>
      <c r="C12" s="31" t="s">
        <v>0</v>
      </c>
      <c r="D12" s="31" t="s">
        <v>11</v>
      </c>
      <c r="E12" s="31" t="s">
        <v>18</v>
      </c>
      <c r="F12" s="31"/>
      <c r="G12" s="31"/>
      <c r="H12" s="31" t="s">
        <v>3</v>
      </c>
      <c r="I12" s="31" t="s">
        <v>4</v>
      </c>
      <c r="J12" s="31" t="s">
        <v>8</v>
      </c>
      <c r="K12" s="2"/>
      <c r="L12" s="2"/>
    </row>
    <row r="13" spans="1:12" s="7" customFormat="1" ht="50.25" customHeight="1">
      <c r="A13" s="31"/>
      <c r="B13" s="31"/>
      <c r="C13" s="31"/>
      <c r="D13" s="31"/>
      <c r="E13" s="5" t="s">
        <v>13</v>
      </c>
      <c r="F13" s="5" t="s">
        <v>14</v>
      </c>
      <c r="G13" s="5" t="s">
        <v>15</v>
      </c>
      <c r="H13" s="31"/>
      <c r="I13" s="31"/>
      <c r="J13" s="31"/>
      <c r="K13" s="6"/>
      <c r="L13" s="6"/>
    </row>
    <row r="14" spans="1:12" s="15" customFormat="1" ht="41.25" customHeight="1">
      <c r="A14" s="8"/>
      <c r="B14" s="9" t="s">
        <v>24</v>
      </c>
      <c r="C14" s="16" t="s">
        <v>25</v>
      </c>
      <c r="D14" s="10">
        <v>1</v>
      </c>
      <c r="E14" s="11">
        <v>30000000</v>
      </c>
      <c r="F14" s="11">
        <v>30000000</v>
      </c>
      <c r="G14" s="11">
        <v>30000000</v>
      </c>
      <c r="H14" s="12">
        <f t="shared" ref="H14" si="0">ROUND(SUM(E14,F14,G14)/3,2)</f>
        <v>30000000</v>
      </c>
      <c r="I14" s="12">
        <f t="shared" ref="I14" si="1">SQRT(VARA(E14,F14,G14))/H14*100</f>
        <v>0</v>
      </c>
      <c r="J14" s="13">
        <f>D14*H14</f>
        <v>30000000</v>
      </c>
      <c r="K14" s="14"/>
      <c r="L14" s="14"/>
    </row>
    <row r="15" spans="1:12">
      <c r="A15" s="30" t="s">
        <v>2</v>
      </c>
      <c r="B15" s="30"/>
      <c r="C15" s="30"/>
      <c r="D15" s="30"/>
      <c r="E15" s="30"/>
      <c r="F15" s="30"/>
      <c r="G15" s="30"/>
      <c r="H15" s="30"/>
      <c r="I15" s="17"/>
      <c r="J15" s="18">
        <f>SUM(J14:J14)</f>
        <v>30000000</v>
      </c>
      <c r="K15" s="2"/>
      <c r="L15" s="2"/>
    </row>
    <row r="16" spans="1:12">
      <c r="A16" s="19"/>
      <c r="B16" s="19"/>
      <c r="C16" s="19"/>
      <c r="D16" s="19"/>
      <c r="E16" s="19"/>
      <c r="F16" s="19"/>
      <c r="G16" s="19"/>
      <c r="H16" s="19"/>
      <c r="I16" s="19"/>
      <c r="J16" s="20"/>
    </row>
    <row r="17" spans="1:10" ht="15.75">
      <c r="A17" s="21"/>
      <c r="B17" s="22" t="s">
        <v>26</v>
      </c>
      <c r="C17" s="21"/>
      <c r="D17" s="21"/>
      <c r="E17" s="21"/>
      <c r="F17" s="21"/>
      <c r="G17" s="21"/>
      <c r="H17" s="21"/>
      <c r="I17" s="21"/>
      <c r="J17" s="21"/>
    </row>
    <row r="19" spans="1:10">
      <c r="B19" s="1" t="s">
        <v>16</v>
      </c>
    </row>
    <row r="21" spans="1:10">
      <c r="B21" s="1" t="s">
        <v>19</v>
      </c>
    </row>
    <row r="22" spans="1:10" ht="15.75">
      <c r="B22" s="1" t="s">
        <v>20</v>
      </c>
      <c r="E22" s="21"/>
    </row>
    <row r="23" spans="1:10">
      <c r="B23" s="1" t="s">
        <v>17</v>
      </c>
    </row>
    <row r="25" spans="1:10">
      <c r="B25" s="23" t="s">
        <v>21</v>
      </c>
    </row>
  </sheetData>
  <sheetProtection selectLockedCells="1" selectUnlockedCells="1"/>
  <mergeCells count="19">
    <mergeCell ref="A15:H15"/>
    <mergeCell ref="C12:C13"/>
    <mergeCell ref="D12:D13"/>
    <mergeCell ref="E12:G12"/>
    <mergeCell ref="A4:J4"/>
    <mergeCell ref="I12:I13"/>
    <mergeCell ref="B12:B13"/>
    <mergeCell ref="H12:H13"/>
    <mergeCell ref="J12:J13"/>
    <mergeCell ref="A12:A13"/>
    <mergeCell ref="B10:J10"/>
    <mergeCell ref="A5:J5"/>
    <mergeCell ref="A6:J6"/>
    <mergeCell ref="G1:J1"/>
    <mergeCell ref="G3:J3"/>
    <mergeCell ref="A7:J7"/>
    <mergeCell ref="A8:J8"/>
    <mergeCell ref="B9:F9"/>
    <mergeCell ref="G2:J2"/>
  </mergeCells>
  <phoneticPr fontId="3" type="noConversion"/>
  <pageMargins left="0.25" right="0.25" top="0.75" bottom="0.75" header="0.3" footer="0.3"/>
  <pageSetup paperSize="9" scale="86" firstPageNumber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 Обоснование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А. Кононова</dc:creator>
  <cp:lastModifiedBy>vav</cp:lastModifiedBy>
  <cp:lastPrinted>2020-08-14T03:49:26Z</cp:lastPrinted>
  <dcterms:created xsi:type="dcterms:W3CDTF">2013-01-30T02:33:10Z</dcterms:created>
  <dcterms:modified xsi:type="dcterms:W3CDTF">2020-08-14T03:50:34Z</dcterms:modified>
</cp:coreProperties>
</file>