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936" yWindow="3300" windowWidth="15456" windowHeight="10320"/>
  </bookViews>
  <sheets>
    <sheet name="Планирование расходов" sheetId="3" r:id="rId1"/>
  </sheets>
  <definedNames>
    <definedName name="_xlnm.Print_Titles" localSheetId="0">'Планирование расходов'!$3:$3</definedName>
  </definedNames>
  <calcPr calcId="125725" fullCalcOnLoad="1"/>
</workbook>
</file>

<file path=xl/calcChain.xml><?xml version="1.0" encoding="utf-8"?>
<calcChain xmlns="http://schemas.openxmlformats.org/spreadsheetml/2006/main">
  <c r="D6" i="3"/>
  <c r="C6"/>
  <c r="C4"/>
  <c r="E32"/>
  <c r="E24"/>
  <c r="E31"/>
  <c r="E9"/>
  <c r="E29"/>
  <c r="E17"/>
  <c r="E8"/>
  <c r="E11"/>
  <c r="E20"/>
  <c r="E16"/>
  <c r="E19"/>
  <c r="E30"/>
  <c r="E25"/>
  <c r="E26"/>
  <c r="E27"/>
  <c r="E13"/>
  <c r="E12"/>
  <c r="E28"/>
  <c r="E23"/>
  <c r="E22"/>
  <c r="E14"/>
  <c r="E10"/>
  <c r="E21"/>
  <c r="E15"/>
  <c r="E18"/>
  <c r="E6"/>
  <c r="D4"/>
  <c r="E4"/>
</calcChain>
</file>

<file path=xl/sharedStrings.xml><?xml version="1.0" encoding="utf-8"?>
<sst xmlns="http://schemas.openxmlformats.org/spreadsheetml/2006/main" count="61" uniqueCount="61">
  <si>
    <t>КЦСР</t>
  </si>
  <si>
    <t>Кассовое исполнение</t>
  </si>
  <si>
    <t>% испол-нения</t>
  </si>
  <si>
    <t>Наименование</t>
  </si>
  <si>
    <t>(тыс. рублей)</t>
  </si>
  <si>
    <t>Бюджетные ассигнования по сводной бюджетной росписи</t>
  </si>
  <si>
    <t>Государственная программа "Улучшение инвестиционного климата и укрепление международных и межрегиональных связей Томской области"</t>
  </si>
  <si>
    <t>Государственная программа "Развитие инновационной деятельности и науки в Томской области"</t>
  </si>
  <si>
    <t>Государственная программа "Развитие предпринимательства в Томской области"</t>
  </si>
  <si>
    <t>Государственная программа "Совершенствование механизмов управления экономическим развитием Томской области"</t>
  </si>
  <si>
    <t>Государственная программа "Развитие сельского хозяйства и регулируемых рынков в Томской области"</t>
  </si>
  <si>
    <t>Государственная программа "Развитие молодежной политики, физической культуры и спорта в Томской области"</t>
  </si>
  <si>
    <t>Государственная программа "Развитие образования в Томской области"</t>
  </si>
  <si>
    <t>Государственная программа "Развитие культуры и туризма в Томской области"</t>
  </si>
  <si>
    <t>Государственная программа "Детство под защитой"</t>
  </si>
  <si>
    <t>Государственная программа "Обеспечение безопасности населения  Томской области"</t>
  </si>
  <si>
    <t>Государственная программа "Развитие промышленного использования возобновляемых природных ресурсов Томской области"</t>
  </si>
  <si>
    <t>Государственная программа "Повышение энергоэффективности в Томской области"</t>
  </si>
  <si>
    <t>Государственная программа "Развитие транспортной системы в Томской области"</t>
  </si>
  <si>
    <t>Государственная программа "Развитие коммунальной и коммуникационной инфраструктуры в Томской области"</t>
  </si>
  <si>
    <t>Государственная программа "Развитие информационного общества в Томской области"</t>
  </si>
  <si>
    <t>Государственная программа "Повышение эффективности регионального и муниципального управления"</t>
  </si>
  <si>
    <t>Непрограммное направление расходов</t>
  </si>
  <si>
    <t>Государственная программа "Развитие рынка труда в Томской области"</t>
  </si>
  <si>
    <t>Государственная программа "Развитие здравоохранения в Томской области"</t>
  </si>
  <si>
    <t>Государственная программа "Социальная поддержка населения Томской области"</t>
  </si>
  <si>
    <t>Государственная программа "Обеспечение доступности жилья и улучшение качества жилищных условий населения Томской области"</t>
  </si>
  <si>
    <t>Государственная программа "Воспроизводство и использование природных ресурсов Томской области"</t>
  </si>
  <si>
    <t>Государственная программа "Эффективное управление государственным имуществом Томской области"</t>
  </si>
  <si>
    <t>0100000000</t>
  </si>
  <si>
    <t>0200000000</t>
  </si>
  <si>
    <t>0300000000</t>
  </si>
  <si>
    <t>0400000000</t>
  </si>
  <si>
    <t>0500000000</t>
  </si>
  <si>
    <t>0600000000</t>
  </si>
  <si>
    <t>0700000000</t>
  </si>
  <si>
    <t>0800000000</t>
  </si>
  <si>
    <t>0900000000</t>
  </si>
  <si>
    <t>1000000000</t>
  </si>
  <si>
    <t>1100000000</t>
  </si>
  <si>
    <t>1200000000</t>
  </si>
  <si>
    <t>1300000000</t>
  </si>
  <si>
    <t>1400000000</t>
  </si>
  <si>
    <t>1500000000</t>
  </si>
  <si>
    <t>1600000000</t>
  </si>
  <si>
    <t>1700000000</t>
  </si>
  <si>
    <t>1800000000</t>
  </si>
  <si>
    <t>1900000000</t>
  </si>
  <si>
    <t>2000000000</t>
  </si>
  <si>
    <t>2100000000</t>
  </si>
  <si>
    <t>2200000000</t>
  </si>
  <si>
    <t>2300000000</t>
  </si>
  <si>
    <t>9900000000</t>
  </si>
  <si>
    <t xml:space="preserve">Государственные программы всего, </t>
  </si>
  <si>
    <t>в том числе:</t>
  </si>
  <si>
    <t>Всего,</t>
  </si>
  <si>
    <t>из них:</t>
  </si>
  <si>
    <t>Государственная программа "Эффективное управление региональными финансами, государственными закупками и совершенствование межбюджетных отношений в Томской области"</t>
  </si>
  <si>
    <t>Государственная программа "Содействие созданию в Томской области новых мест в общеобразовательных организациях"</t>
  </si>
  <si>
    <t>2400000000</t>
  </si>
  <si>
    <t>Информация об исполнении государственных программ и непрограммных направлений деятельности за 2017 год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</si>
</sst>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35">
    <font>
      <sz val="10"/>
      <name val="Arial"/>
      <charset val="204"/>
    </font>
    <font>
      <b/>
      <sz val="13"/>
      <name val="Times New Roman CYR"/>
      <family val="1"/>
      <charset val="204"/>
    </font>
    <font>
      <sz val="10"/>
      <name val="Times New Roman CYR"/>
      <family val="1"/>
      <charset val="204"/>
    </font>
    <font>
      <sz val="11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2"/>
      <name val="Times New Roman CYR"/>
      <family val="1"/>
      <charset val="204"/>
    </font>
    <font>
      <sz val="9"/>
      <name val="Times New Roman Cyr"/>
      <family val="1"/>
      <charset val="204"/>
    </font>
    <font>
      <sz val="13"/>
      <name val="Times New Roman CYR"/>
      <family val="1"/>
      <charset val="204"/>
    </font>
    <font>
      <b/>
      <sz val="11.5"/>
      <name val="Times New Roman CYR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0"/>
      <name val="Arial Cyr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9"/>
      <name val="Times New Roman"/>
      <family val="1"/>
      <charset val="204"/>
    </font>
    <font>
      <sz val="13"/>
      <name val="Times New Roman"/>
      <family val="1"/>
      <charset val="204"/>
    </font>
    <font>
      <sz val="12"/>
      <name val="Times New Roman"/>
      <family val="1"/>
      <charset val="204"/>
    </font>
    <font>
      <i/>
      <sz val="11.5"/>
      <name val="Times New Roman CYR"/>
      <charset val="204"/>
    </font>
    <font>
      <b/>
      <sz val="11"/>
      <name val="Times New Roman"/>
      <family val="1"/>
      <charset val="204"/>
    </font>
    <font>
      <b/>
      <sz val="11"/>
      <name val="Times New Roman CYR"/>
      <family val="1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55"/>
      </right>
      <top style="thin">
        <color indexed="64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64"/>
      </top>
      <bottom style="thin">
        <color indexed="55"/>
      </bottom>
      <diagonal/>
    </border>
    <border>
      <left style="thin">
        <color indexed="55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64"/>
      </right>
      <top/>
      <bottom style="thin">
        <color indexed="55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64"/>
      </bottom>
      <diagonal/>
    </border>
    <border>
      <left style="thin">
        <color indexed="55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11" fillId="2" borderId="0" applyNumberFormat="0" applyBorder="0" applyAlignment="0" applyProtection="0"/>
    <xf numFmtId="0" fontId="11" fillId="3" borderId="0" applyNumberFormat="0" applyBorder="0" applyAlignment="0" applyProtection="0"/>
    <xf numFmtId="0" fontId="11" fillId="4" borderId="0" applyNumberFormat="0" applyBorder="0" applyAlignment="0" applyProtection="0"/>
    <xf numFmtId="0" fontId="11" fillId="5" borderId="0" applyNumberFormat="0" applyBorder="0" applyAlignment="0" applyProtection="0"/>
    <xf numFmtId="0" fontId="11" fillId="6" borderId="0" applyNumberFormat="0" applyBorder="0" applyAlignment="0" applyProtection="0"/>
    <xf numFmtId="0" fontId="11" fillId="7" borderId="0" applyNumberFormat="0" applyBorder="0" applyAlignment="0" applyProtection="0"/>
    <xf numFmtId="0" fontId="11" fillId="8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5" borderId="0" applyNumberFormat="0" applyBorder="0" applyAlignment="0" applyProtection="0"/>
    <xf numFmtId="0" fontId="11" fillId="8" borderId="0" applyNumberFormat="0" applyBorder="0" applyAlignment="0" applyProtection="0"/>
    <xf numFmtId="0" fontId="11" fillId="11" borderId="0" applyNumberFormat="0" applyBorder="0" applyAlignment="0" applyProtection="0"/>
    <xf numFmtId="0" fontId="12" fillId="12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5" borderId="0" applyNumberFormat="0" applyBorder="0" applyAlignment="0" applyProtection="0"/>
    <xf numFmtId="0" fontId="12" fillId="16" borderId="0" applyNumberFormat="0" applyBorder="0" applyAlignment="0" applyProtection="0"/>
    <xf numFmtId="0" fontId="12" fillId="17" borderId="0" applyNumberFormat="0" applyBorder="0" applyAlignment="0" applyProtection="0"/>
    <xf numFmtId="0" fontId="12" fillId="18" borderId="0" applyNumberFormat="0" applyBorder="0" applyAlignment="0" applyProtection="0"/>
    <xf numFmtId="0" fontId="12" fillId="13" borderId="0" applyNumberFormat="0" applyBorder="0" applyAlignment="0" applyProtection="0"/>
    <xf numFmtId="0" fontId="12" fillId="14" borderId="0" applyNumberFormat="0" applyBorder="0" applyAlignment="0" applyProtection="0"/>
    <xf numFmtId="0" fontId="12" fillId="19" borderId="0" applyNumberFormat="0" applyBorder="0" applyAlignment="0" applyProtection="0"/>
    <xf numFmtId="0" fontId="13" fillId="7" borderId="1" applyNumberFormat="0" applyAlignment="0" applyProtection="0"/>
    <xf numFmtId="0" fontId="14" fillId="20" borderId="2" applyNumberFormat="0" applyAlignment="0" applyProtection="0"/>
    <xf numFmtId="0" fontId="15" fillId="20" borderId="1" applyNumberFormat="0" applyAlignment="0" applyProtection="0"/>
    <xf numFmtId="0" fontId="16" fillId="0" borderId="3" applyNumberFormat="0" applyFill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8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20" fillId="21" borderId="7" applyNumberFormat="0" applyAlignment="0" applyProtection="0"/>
    <xf numFmtId="0" fontId="21" fillId="0" borderId="0" applyNumberFormat="0" applyFill="0" applyBorder="0" applyAlignment="0" applyProtection="0"/>
    <xf numFmtId="0" fontId="22" fillId="22" borderId="0" applyNumberFormat="0" applyBorder="0" applyAlignment="0" applyProtection="0"/>
    <xf numFmtId="0" fontId="25" fillId="0" borderId="0"/>
    <xf numFmtId="0" fontId="23" fillId="3" borderId="0" applyNumberFormat="0" applyBorder="0" applyAlignment="0" applyProtection="0"/>
    <xf numFmtId="0" fontId="24" fillId="0" borderId="0" applyNumberFormat="0" applyFill="0" applyBorder="0" applyAlignment="0" applyProtection="0"/>
    <xf numFmtId="0" fontId="25" fillId="23" borderId="8" applyNumberFormat="0" applyFont="0" applyAlignment="0" applyProtection="0"/>
    <xf numFmtId="0" fontId="26" fillId="0" borderId="9" applyNumberFormat="0" applyFill="0" applyAlignment="0" applyProtection="0"/>
    <xf numFmtId="0" fontId="27" fillId="0" borderId="0" applyNumberFormat="0" applyFill="0" applyBorder="0" applyAlignment="0" applyProtection="0"/>
    <xf numFmtId="0" fontId="28" fillId="4" borderId="0" applyNumberFormat="0" applyBorder="0" applyAlignment="0" applyProtection="0"/>
  </cellStyleXfs>
  <cellXfs count="48">
    <xf numFmtId="0" fontId="0" fillId="0" borderId="0" xfId="0"/>
    <xf numFmtId="0" fontId="7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164" fontId="2" fillId="0" borderId="0" xfId="0" applyNumberFormat="1" applyFont="1" applyFill="1" applyAlignment="1">
      <alignment horizontal="right"/>
    </xf>
    <xf numFmtId="49" fontId="6" fillId="0" borderId="10" xfId="0" applyNumberFormat="1" applyFont="1" applyFill="1" applyBorder="1" applyAlignment="1">
      <alignment horizontal="center" vertical="center" wrapText="1"/>
    </xf>
    <xf numFmtId="0" fontId="29" fillId="0" borderId="10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165" fontId="6" fillId="0" borderId="1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164" fontId="8" fillId="0" borderId="11" xfId="0" applyNumberFormat="1" applyFont="1" applyFill="1" applyBorder="1" applyAlignment="1">
      <alignment horizontal="left" vertical="center"/>
    </xf>
    <xf numFmtId="164" fontId="8" fillId="0" borderId="12" xfId="0" applyNumberFormat="1" applyFont="1" applyFill="1" applyBorder="1" applyAlignment="1">
      <alignment horizontal="left" vertical="center"/>
    </xf>
    <xf numFmtId="164" fontId="8" fillId="0" borderId="12" xfId="0" applyNumberFormat="1" applyFont="1" applyFill="1" applyBorder="1" applyAlignment="1">
      <alignment horizontal="right" vertical="center"/>
    </xf>
    <xf numFmtId="165" fontId="8" fillId="0" borderId="13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164" fontId="32" fillId="0" borderId="14" xfId="0" applyNumberFormat="1" applyFont="1" applyFill="1" applyBorder="1" applyAlignment="1">
      <alignment horizontal="left" vertical="center"/>
    </xf>
    <xf numFmtId="164" fontId="8" fillId="0" borderId="15" xfId="0" applyNumberFormat="1" applyFont="1" applyFill="1" applyBorder="1" applyAlignment="1">
      <alignment horizontal="left" vertical="center"/>
    </xf>
    <xf numFmtId="164" fontId="8" fillId="0" borderId="15" xfId="0" applyNumberFormat="1" applyFont="1" applyFill="1" applyBorder="1" applyAlignment="1">
      <alignment horizontal="right" vertical="center"/>
    </xf>
    <xf numFmtId="165" fontId="8" fillId="0" borderId="16" xfId="0" applyNumberFormat="1" applyFont="1" applyFill="1" applyBorder="1" applyAlignment="1">
      <alignment horizontal="right" vertical="center"/>
    </xf>
    <xf numFmtId="164" fontId="8" fillId="0" borderId="14" xfId="0" applyNumberFormat="1" applyFont="1" applyFill="1" applyBorder="1" applyAlignment="1">
      <alignment horizontal="left" vertical="center"/>
    </xf>
    <xf numFmtId="0" fontId="9" fillId="0" borderId="17" xfId="0" applyFont="1" applyFill="1" applyBorder="1" applyAlignment="1" applyProtection="1">
      <alignment horizontal="left" vertical="center" wrapText="1"/>
    </xf>
    <xf numFmtId="49" fontId="9" fillId="0" borderId="18" xfId="0" applyNumberFormat="1" applyFont="1" applyFill="1" applyBorder="1" applyAlignment="1" applyProtection="1">
      <alignment horizontal="center" vertical="center" wrapText="1"/>
    </xf>
    <xf numFmtId="164" fontId="9" fillId="0" borderId="18" xfId="0" applyNumberFormat="1" applyFont="1" applyFill="1" applyBorder="1" applyAlignment="1" applyProtection="1">
      <alignment horizontal="right" vertical="center" wrapText="1"/>
    </xf>
    <xf numFmtId="165" fontId="3" fillId="0" borderId="19" xfId="0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vertical="center"/>
    </xf>
    <xf numFmtId="0" fontId="9" fillId="0" borderId="20" xfId="0" applyFont="1" applyFill="1" applyBorder="1" applyAlignment="1" applyProtection="1">
      <alignment horizontal="left" vertical="center" wrapText="1"/>
    </xf>
    <xf numFmtId="49" fontId="9" fillId="0" borderId="21" xfId="0" applyNumberFormat="1" applyFont="1" applyFill="1" applyBorder="1" applyAlignment="1" applyProtection="1">
      <alignment horizontal="center" vertical="center" wrapText="1"/>
    </xf>
    <xf numFmtId="164" fontId="9" fillId="0" borderId="21" xfId="0" applyNumberFormat="1" applyFont="1" applyFill="1" applyBorder="1" applyAlignment="1" applyProtection="1">
      <alignment horizontal="right" vertical="center" wrapText="1"/>
    </xf>
    <xf numFmtId="0" fontId="33" fillId="0" borderId="22" xfId="0" applyFont="1" applyFill="1" applyBorder="1" applyAlignment="1" applyProtection="1">
      <alignment horizontal="left" vertical="center" wrapText="1"/>
    </xf>
    <xf numFmtId="49" fontId="33" fillId="0" borderId="23" xfId="0" applyNumberFormat="1" applyFont="1" applyFill="1" applyBorder="1" applyAlignment="1" applyProtection="1">
      <alignment horizontal="center" vertical="center" wrapText="1"/>
    </xf>
    <xf numFmtId="164" fontId="33" fillId="0" borderId="23" xfId="0" applyNumberFormat="1" applyFont="1" applyFill="1" applyBorder="1" applyAlignment="1" applyProtection="1">
      <alignment horizontal="right" vertical="center" wrapText="1"/>
    </xf>
    <xf numFmtId="165" fontId="34" fillId="0" borderId="24" xfId="0" applyNumberFormat="1" applyFont="1" applyFill="1" applyBorder="1" applyAlignment="1">
      <alignment horizontal="right" vertical="center"/>
    </xf>
    <xf numFmtId="164" fontId="9" fillId="0" borderId="0" xfId="36" applyNumberFormat="1" applyFont="1" applyFill="1" applyBorder="1" applyAlignment="1">
      <alignment horizontal="left" vertical="center" wrapText="1"/>
    </xf>
    <xf numFmtId="164" fontId="10" fillId="0" borderId="0" xfId="0" applyNumberFormat="1" applyFont="1" applyFill="1" applyBorder="1" applyAlignment="1">
      <alignment vertical="center"/>
    </xf>
    <xf numFmtId="164" fontId="9" fillId="0" borderId="0" xfId="36" applyNumberFormat="1" applyFont="1" applyFill="1" applyBorder="1" applyAlignment="1">
      <alignment horizontal="right" vertical="center" wrapText="1"/>
    </xf>
    <xf numFmtId="164" fontId="3" fillId="0" borderId="0" xfId="0" applyNumberFormat="1" applyFont="1" applyFill="1" applyBorder="1" applyAlignment="1">
      <alignment vertical="center"/>
    </xf>
    <xf numFmtId="165" fontId="3" fillId="0" borderId="0" xfId="0" applyNumberFormat="1" applyFont="1" applyFill="1" applyBorder="1" applyAlignment="1">
      <alignment vertical="center"/>
    </xf>
    <xf numFmtId="14" fontId="30" fillId="0" borderId="0" xfId="0" applyNumberFormat="1" applyFont="1" applyFill="1" applyBorder="1" applyAlignment="1">
      <alignment horizontal="left"/>
    </xf>
    <xf numFmtId="0" fontId="30" fillId="0" borderId="0" xfId="0" applyFont="1" applyFill="1"/>
    <xf numFmtId="14" fontId="30" fillId="0" borderId="0" xfId="0" applyNumberFormat="1" applyFont="1" applyFill="1" applyBorder="1" applyAlignment="1"/>
    <xf numFmtId="0" fontId="0" fillId="0" borderId="0" xfId="0" applyFont="1" applyFill="1"/>
    <xf numFmtId="3" fontId="0" fillId="0" borderId="0" xfId="0" applyNumberFormat="1" applyFont="1" applyFill="1"/>
    <xf numFmtId="0" fontId="30" fillId="0" borderId="0" xfId="0" applyFont="1" applyFill="1" applyAlignment="1">
      <alignment wrapText="1"/>
    </xf>
    <xf numFmtId="0" fontId="31" fillId="0" borderId="0" xfId="0" applyFont="1" applyFill="1"/>
    <xf numFmtId="164" fontId="30" fillId="0" borderId="0" xfId="0" applyNumberFormat="1" applyFont="1" applyFill="1" applyAlignment="1"/>
    <xf numFmtId="165" fontId="4" fillId="0" borderId="0" xfId="0" applyNumberFormat="1" applyFont="1" applyFill="1" applyAlignment="1">
      <alignment vertical="center"/>
    </xf>
    <xf numFmtId="0" fontId="1" fillId="0" borderId="0" xfId="0" applyFont="1" applyFill="1" applyAlignment="1">
      <alignment horizontal="center" vertical="center" wrapText="1"/>
    </xf>
    <xf numFmtId="164" fontId="2" fillId="0" borderId="25" xfId="0" applyNumberFormat="1" applyFont="1" applyFill="1" applyBorder="1" applyAlignment="1">
      <alignment horizontal="right"/>
    </xf>
    <xf numFmtId="0" fontId="30" fillId="0" borderId="0" xfId="0" applyFont="1" applyFill="1" applyAlignment="1">
      <alignment horizontal="right"/>
    </xf>
  </cellXfs>
  <cellStyles count="43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Обычный 2" xfId="36"/>
    <cellStyle name="Плохой" xfId="37" builtinId="27" customBuiltin="1"/>
    <cellStyle name="Пояснение" xfId="38" builtinId="53" customBuiltin="1"/>
    <cellStyle name="Примечание" xfId="39" builtinId="10" customBuiltin="1"/>
    <cellStyle name="Связанная ячейка" xfId="40" builtinId="24" customBuiltin="1"/>
    <cellStyle name="Текст предупреждения" xfId="41" builtinId="11" customBuiltin="1"/>
    <cellStyle name="Хороший" xfId="42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outlinePr summaryBelow="0"/>
  </sheetPr>
  <dimension ref="A1:F36"/>
  <sheetViews>
    <sheetView showGridLines="0" tabSelected="1" zoomScaleNormal="100" zoomScaleSheetLayoutView="100" workbookViewId="0">
      <selection activeCell="C6" sqref="C6"/>
    </sheetView>
  </sheetViews>
  <sheetFormatPr defaultColWidth="9.109375" defaultRowHeight="15.6" outlineLevelRow="3"/>
  <cols>
    <col min="1" max="1" width="45.88671875" style="23" customWidth="1"/>
    <col min="2" max="2" width="12" style="23" customWidth="1"/>
    <col min="3" max="3" width="12.5546875" style="23" customWidth="1"/>
    <col min="4" max="4" width="12.88671875" style="23" customWidth="1"/>
    <col min="5" max="5" width="5.88671875" style="44" customWidth="1"/>
    <col min="6" max="16384" width="9.109375" style="23"/>
  </cols>
  <sheetData>
    <row r="1" spans="1:5" s="1" customFormat="1" ht="34.5" customHeight="1">
      <c r="A1" s="45" t="s">
        <v>60</v>
      </c>
      <c r="B1" s="45"/>
      <c r="C1" s="45"/>
      <c r="D1" s="45"/>
      <c r="E1" s="45"/>
    </row>
    <row r="2" spans="1:5" s="2" customFormat="1" ht="13.8" customHeight="1">
      <c r="C2" s="3"/>
      <c r="D2" s="46" t="s">
        <v>4</v>
      </c>
      <c r="E2" s="46"/>
    </row>
    <row r="3" spans="1:5" s="8" customFormat="1" ht="61.5" customHeight="1">
      <c r="A3" s="4" t="s">
        <v>3</v>
      </c>
      <c r="B3" s="4" t="s">
        <v>0</v>
      </c>
      <c r="C3" s="5" t="s">
        <v>5</v>
      </c>
      <c r="D3" s="6" t="s">
        <v>1</v>
      </c>
      <c r="E3" s="7" t="s">
        <v>2</v>
      </c>
    </row>
    <row r="4" spans="1:5" s="13" customFormat="1">
      <c r="A4" s="9" t="s">
        <v>55</v>
      </c>
      <c r="B4" s="10"/>
      <c r="C4" s="11">
        <f>C6+C32</f>
        <v>62407311.299999997</v>
      </c>
      <c r="D4" s="11">
        <f>D6+D32</f>
        <v>59498833.899999991</v>
      </c>
      <c r="E4" s="12">
        <f>D4/C4*100</f>
        <v>95.339524585479126</v>
      </c>
    </row>
    <row r="5" spans="1:5" s="13" customFormat="1" ht="11.4" customHeight="1">
      <c r="A5" s="14" t="s">
        <v>54</v>
      </c>
      <c r="B5" s="15"/>
      <c r="C5" s="16"/>
      <c r="D5" s="16"/>
      <c r="E5" s="17"/>
    </row>
    <row r="6" spans="1:5" s="13" customFormat="1">
      <c r="A6" s="18" t="s">
        <v>53</v>
      </c>
      <c r="B6" s="15"/>
      <c r="C6" s="16">
        <f>SUM(C8:C31)</f>
        <v>60238748.299999997</v>
      </c>
      <c r="D6" s="16">
        <f>SUM(D8:D31)</f>
        <v>58004204.499999993</v>
      </c>
      <c r="E6" s="17">
        <f>D6/C6*100</f>
        <v>96.290520863960239</v>
      </c>
    </row>
    <row r="7" spans="1:5" s="13" customFormat="1">
      <c r="A7" s="14" t="s">
        <v>56</v>
      </c>
      <c r="B7" s="15"/>
      <c r="C7" s="16"/>
      <c r="D7" s="16"/>
      <c r="E7" s="17"/>
    </row>
    <row r="8" spans="1:5" ht="61.2" customHeight="1">
      <c r="A8" s="19" t="s">
        <v>6</v>
      </c>
      <c r="B8" s="20" t="s">
        <v>29</v>
      </c>
      <c r="C8" s="21">
        <v>1425857.3</v>
      </c>
      <c r="D8" s="21">
        <v>1419446.1</v>
      </c>
      <c r="E8" s="22">
        <f>D8*100/C8</f>
        <v>99.550361736760053</v>
      </c>
    </row>
    <row r="9" spans="1:5" ht="48.6" customHeight="1">
      <c r="A9" s="19" t="s">
        <v>7</v>
      </c>
      <c r="B9" s="20" t="s">
        <v>30</v>
      </c>
      <c r="C9" s="21">
        <v>133938.1</v>
      </c>
      <c r="D9" s="21">
        <v>128446.5</v>
      </c>
      <c r="E9" s="22">
        <f>D9*100/C9</f>
        <v>95.899897041991778</v>
      </c>
    </row>
    <row r="10" spans="1:5" ht="39" customHeight="1" outlineLevel="3">
      <c r="A10" s="19" t="s">
        <v>8</v>
      </c>
      <c r="B10" s="20" t="s">
        <v>31</v>
      </c>
      <c r="C10" s="21">
        <v>232044.7</v>
      </c>
      <c r="D10" s="21">
        <v>190716.7</v>
      </c>
      <c r="E10" s="22">
        <f t="shared" ref="E10:E17" si="0">D10*100/C10</f>
        <v>82.18963846189979</v>
      </c>
    </row>
    <row r="11" spans="1:5" ht="45" customHeight="1" outlineLevel="3">
      <c r="A11" s="19" t="s">
        <v>9</v>
      </c>
      <c r="B11" s="20" t="s">
        <v>32</v>
      </c>
      <c r="C11" s="21">
        <v>456115.3</v>
      </c>
      <c r="D11" s="21">
        <v>449435.1</v>
      </c>
      <c r="E11" s="22">
        <f t="shared" si="0"/>
        <v>98.535414181458066</v>
      </c>
    </row>
    <row r="12" spans="1:5" ht="40.200000000000003" customHeight="1" outlineLevel="3">
      <c r="A12" s="19" t="s">
        <v>23</v>
      </c>
      <c r="B12" s="20" t="s">
        <v>33</v>
      </c>
      <c r="C12" s="21">
        <v>781180.2</v>
      </c>
      <c r="D12" s="21">
        <v>744761.7</v>
      </c>
      <c r="E12" s="22">
        <f t="shared" si="0"/>
        <v>95.338015479655013</v>
      </c>
    </row>
    <row r="13" spans="1:5" ht="45.6" customHeight="1">
      <c r="A13" s="19" t="s">
        <v>10</v>
      </c>
      <c r="B13" s="20" t="s">
        <v>34</v>
      </c>
      <c r="C13" s="21">
        <v>2212368.5</v>
      </c>
      <c r="D13" s="21">
        <v>2203674.9</v>
      </c>
      <c r="E13" s="22">
        <f t="shared" si="0"/>
        <v>99.607045571296098</v>
      </c>
    </row>
    <row r="14" spans="1:5" ht="34.200000000000003" customHeight="1">
      <c r="A14" s="19" t="s">
        <v>24</v>
      </c>
      <c r="B14" s="20" t="s">
        <v>35</v>
      </c>
      <c r="C14" s="21">
        <v>10336710.1</v>
      </c>
      <c r="D14" s="21">
        <v>10328354.300000001</v>
      </c>
      <c r="E14" s="22">
        <f t="shared" si="0"/>
        <v>99.919163835309661</v>
      </c>
    </row>
    <row r="15" spans="1:5" ht="45" customHeight="1">
      <c r="A15" s="19" t="s">
        <v>11</v>
      </c>
      <c r="B15" s="20" t="s">
        <v>36</v>
      </c>
      <c r="C15" s="21">
        <v>464166.3</v>
      </c>
      <c r="D15" s="21">
        <v>460725.1</v>
      </c>
      <c r="E15" s="22">
        <f t="shared" si="0"/>
        <v>99.258627780603632</v>
      </c>
    </row>
    <row r="16" spans="1:5" ht="34.200000000000003" customHeight="1">
      <c r="A16" s="19" t="s">
        <v>12</v>
      </c>
      <c r="B16" s="20" t="s">
        <v>37</v>
      </c>
      <c r="C16" s="21">
        <v>14780534.800000001</v>
      </c>
      <c r="D16" s="21">
        <v>14660832.9</v>
      </c>
      <c r="E16" s="22">
        <f t="shared" si="0"/>
        <v>99.190138235052217</v>
      </c>
    </row>
    <row r="17" spans="1:5" ht="35.4" customHeight="1">
      <c r="A17" s="19" t="s">
        <v>13</v>
      </c>
      <c r="B17" s="20" t="s">
        <v>38</v>
      </c>
      <c r="C17" s="21">
        <v>1625061</v>
      </c>
      <c r="D17" s="21">
        <v>1585329.2</v>
      </c>
      <c r="E17" s="22">
        <f t="shared" si="0"/>
        <v>97.555057933209895</v>
      </c>
    </row>
    <row r="18" spans="1:5" ht="31.8" customHeight="1">
      <c r="A18" s="19" t="s">
        <v>25</v>
      </c>
      <c r="B18" s="20" t="s">
        <v>39</v>
      </c>
      <c r="C18" s="21">
        <v>7659492.7000000002</v>
      </c>
      <c r="D18" s="21">
        <v>7617661.9000000004</v>
      </c>
      <c r="E18" s="22">
        <f t="shared" ref="E18:E24" si="1">D18*100/C18</f>
        <v>99.453869836575464</v>
      </c>
    </row>
    <row r="19" spans="1:5" ht="22.05" customHeight="1">
      <c r="A19" s="19" t="s">
        <v>14</v>
      </c>
      <c r="B19" s="20" t="s">
        <v>40</v>
      </c>
      <c r="C19" s="21">
        <v>1993061.3</v>
      </c>
      <c r="D19" s="21">
        <v>1978474</v>
      </c>
      <c r="E19" s="22">
        <f t="shared" si="1"/>
        <v>99.268095768052888</v>
      </c>
    </row>
    <row r="20" spans="1:5" ht="46.2" customHeight="1">
      <c r="A20" s="19" t="s">
        <v>26</v>
      </c>
      <c r="B20" s="20" t="s">
        <v>41</v>
      </c>
      <c r="C20" s="21">
        <v>1377272</v>
      </c>
      <c r="D20" s="21">
        <v>1349492.5</v>
      </c>
      <c r="E20" s="22">
        <f t="shared" si="1"/>
        <v>97.983005535580475</v>
      </c>
    </row>
    <row r="21" spans="1:5" ht="33" customHeight="1">
      <c r="A21" s="19" t="s">
        <v>15</v>
      </c>
      <c r="B21" s="20" t="s">
        <v>42</v>
      </c>
      <c r="C21" s="21">
        <v>619581.5</v>
      </c>
      <c r="D21" s="21">
        <v>594025</v>
      </c>
      <c r="E21" s="22">
        <f t="shared" si="1"/>
        <v>95.875199630718484</v>
      </c>
    </row>
    <row r="22" spans="1:5" ht="45" customHeight="1">
      <c r="A22" s="19" t="s">
        <v>27</v>
      </c>
      <c r="B22" s="20" t="s">
        <v>43</v>
      </c>
      <c r="C22" s="21">
        <v>892395.2</v>
      </c>
      <c r="D22" s="21">
        <v>862502.8</v>
      </c>
      <c r="E22" s="22">
        <f t="shared" si="1"/>
        <v>96.650318155005763</v>
      </c>
    </row>
    <row r="23" spans="1:5" ht="45.6" customHeight="1">
      <c r="A23" s="19" t="s">
        <v>16</v>
      </c>
      <c r="B23" s="20" t="s">
        <v>44</v>
      </c>
      <c r="C23" s="21">
        <v>80612</v>
      </c>
      <c r="D23" s="21">
        <v>72618</v>
      </c>
      <c r="E23" s="22">
        <f t="shared" si="1"/>
        <v>90.083362278568941</v>
      </c>
    </row>
    <row r="24" spans="1:5" ht="33.6" customHeight="1">
      <c r="A24" s="19" t="s">
        <v>17</v>
      </c>
      <c r="B24" s="20" t="s">
        <v>45</v>
      </c>
      <c r="C24" s="21">
        <v>22893</v>
      </c>
      <c r="D24" s="21">
        <v>10468</v>
      </c>
      <c r="E24" s="22">
        <f t="shared" si="1"/>
        <v>45.725767701917619</v>
      </c>
    </row>
    <row r="25" spans="1:5" ht="32.4" customHeight="1">
      <c r="A25" s="19" t="s">
        <v>18</v>
      </c>
      <c r="B25" s="20" t="s">
        <v>46</v>
      </c>
      <c r="C25" s="21">
        <v>4860302</v>
      </c>
      <c r="D25" s="21">
        <v>4435814.3</v>
      </c>
      <c r="E25" s="22">
        <f t="shared" ref="E25:E31" si="2">D25*100/C25</f>
        <v>91.266227901064582</v>
      </c>
    </row>
    <row r="26" spans="1:5" ht="43.8" customHeight="1">
      <c r="A26" s="19" t="s">
        <v>19</v>
      </c>
      <c r="B26" s="20" t="s">
        <v>47</v>
      </c>
      <c r="C26" s="21">
        <v>179138.3</v>
      </c>
      <c r="D26" s="21">
        <v>175940.6</v>
      </c>
      <c r="E26" s="22">
        <f t="shared" si="2"/>
        <v>98.214954590950128</v>
      </c>
    </row>
    <row r="27" spans="1:5" ht="35.4" customHeight="1">
      <c r="A27" s="19" t="s">
        <v>20</v>
      </c>
      <c r="B27" s="20" t="s">
        <v>48</v>
      </c>
      <c r="C27" s="21">
        <v>385711.7</v>
      </c>
      <c r="D27" s="21">
        <v>383112.8</v>
      </c>
      <c r="E27" s="22">
        <f t="shared" si="2"/>
        <v>99.326206594199761</v>
      </c>
    </row>
    <row r="28" spans="1:5" ht="60" customHeight="1">
      <c r="A28" s="19" t="s">
        <v>57</v>
      </c>
      <c r="B28" s="20" t="s">
        <v>49</v>
      </c>
      <c r="C28" s="21">
        <v>7408705.5</v>
      </c>
      <c r="D28" s="21">
        <v>6486163.7000000002</v>
      </c>
      <c r="E28" s="22">
        <f t="shared" si="2"/>
        <v>87.547867842769563</v>
      </c>
    </row>
    <row r="29" spans="1:5" ht="43.8" customHeight="1">
      <c r="A29" s="19" t="s">
        <v>28</v>
      </c>
      <c r="B29" s="20" t="s">
        <v>50</v>
      </c>
      <c r="C29" s="21">
        <v>117970.8</v>
      </c>
      <c r="D29" s="21">
        <v>90046.1</v>
      </c>
      <c r="E29" s="22">
        <f t="shared" si="2"/>
        <v>76.329142465762715</v>
      </c>
    </row>
    <row r="30" spans="1:5" ht="45" customHeight="1">
      <c r="A30" s="19" t="s">
        <v>21</v>
      </c>
      <c r="B30" s="20" t="s">
        <v>51</v>
      </c>
      <c r="C30" s="21">
        <v>467985.1</v>
      </c>
      <c r="D30" s="21">
        <v>463141.8</v>
      </c>
      <c r="E30" s="22">
        <f t="shared" si="2"/>
        <v>98.965073888036187</v>
      </c>
    </row>
    <row r="31" spans="1:5" ht="45" customHeight="1">
      <c r="A31" s="24" t="s">
        <v>58</v>
      </c>
      <c r="B31" s="25" t="s">
        <v>59</v>
      </c>
      <c r="C31" s="26">
        <v>1725650.9</v>
      </c>
      <c r="D31" s="26">
        <v>1313020.5</v>
      </c>
      <c r="E31" s="22">
        <f t="shared" si="2"/>
        <v>76.08841973773491</v>
      </c>
    </row>
    <row r="32" spans="1:5" ht="18.600000000000001" customHeight="1">
      <c r="A32" s="27" t="s">
        <v>22</v>
      </c>
      <c r="B32" s="28" t="s">
        <v>52</v>
      </c>
      <c r="C32" s="29">
        <v>2168563</v>
      </c>
      <c r="D32" s="29">
        <v>1494629.4</v>
      </c>
      <c r="E32" s="30">
        <f>D32*100/C32</f>
        <v>68.922572228706287</v>
      </c>
    </row>
    <row r="33" spans="1:6" ht="14.4" customHeight="1">
      <c r="A33" s="31"/>
      <c r="B33" s="32"/>
      <c r="C33" s="33"/>
      <c r="D33" s="34"/>
      <c r="E33" s="35"/>
    </row>
    <row r="34" spans="1:6" ht="13.8" customHeight="1">
      <c r="A34" s="36"/>
      <c r="B34" s="37"/>
      <c r="D34" s="47"/>
      <c r="E34" s="47"/>
    </row>
    <row r="35" spans="1:6" s="1" customFormat="1" ht="14.4" customHeight="1">
      <c r="A35" s="38"/>
      <c r="B35" s="39"/>
      <c r="C35" s="39"/>
      <c r="D35" s="36"/>
      <c r="E35" s="40"/>
      <c r="F35" s="39"/>
    </row>
    <row r="36" spans="1:6" ht="39.6" customHeight="1">
      <c r="A36" s="41"/>
      <c r="B36" s="42"/>
      <c r="C36" s="42"/>
      <c r="D36" s="43"/>
      <c r="E36" s="43"/>
      <c r="F36" s="43"/>
    </row>
  </sheetData>
  <mergeCells count="3">
    <mergeCell ref="A1:E1"/>
    <mergeCell ref="D2:E2"/>
    <mergeCell ref="D34:E34"/>
  </mergeCells>
  <phoneticPr fontId="0" type="noConversion"/>
  <pageMargins left="0.98425196850393704" right="0.39370078740157483" top="0.59055118110236227" bottom="0.59055118110236227" header="0.39370078740157483" footer="0.31496062992125984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Планирование расходов</vt:lpstr>
      <vt:lpstr>'Планирование расходов'!Заголовки_для_печати</vt:lpstr>
    </vt:vector>
  </TitlesOfParts>
  <Company>BSS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Arseniy Gshyan</dc:creator>
  <cp:lastModifiedBy>yoa</cp:lastModifiedBy>
  <cp:lastPrinted>2017-10-19T03:48:37Z</cp:lastPrinted>
  <dcterms:created xsi:type="dcterms:W3CDTF">2002-03-11T10:22:12Z</dcterms:created>
  <dcterms:modified xsi:type="dcterms:W3CDTF">2019-12-26T06:59:14Z</dcterms:modified>
</cp:coreProperties>
</file>