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3300" windowWidth="15456" windowHeight="10320"/>
  </bookViews>
  <sheets>
    <sheet name="Планирование расходов" sheetId="3" r:id="rId1"/>
  </sheets>
  <definedNames>
    <definedName name="_xlnm.Print_Titles" localSheetId="0">'Планирование расходов'!$3:$4</definedName>
  </definedNames>
  <calcPr calcId="125725" fullCalcOnLoad="1"/>
</workbook>
</file>

<file path=xl/calcChain.xml><?xml version="1.0" encoding="utf-8"?>
<calcChain xmlns="http://schemas.openxmlformats.org/spreadsheetml/2006/main">
  <c r="E25" i="3"/>
  <c r="D7"/>
  <c r="C7"/>
  <c r="C5" s="1"/>
  <c r="E33"/>
  <c r="E7"/>
  <c r="E9"/>
  <c r="E10"/>
  <c r="E11"/>
  <c r="E12"/>
  <c r="E13"/>
  <c r="E14"/>
  <c r="E15"/>
  <c r="E16"/>
  <c r="E17"/>
  <c r="E18"/>
  <c r="E19"/>
  <c r="E20"/>
  <c r="E21"/>
  <c r="E22"/>
  <c r="E23"/>
  <c r="E24"/>
  <c r="E26"/>
  <c r="E27"/>
  <c r="E28"/>
  <c r="E29"/>
  <c r="E30"/>
  <c r="E31"/>
  <c r="D5"/>
  <c r="E5" l="1"/>
</calcChain>
</file>

<file path=xl/sharedStrings.xml><?xml version="1.0" encoding="utf-8"?>
<sst xmlns="http://schemas.openxmlformats.org/spreadsheetml/2006/main" count="62" uniqueCount="62">
  <si>
    <t>КЦСР</t>
  </si>
  <si>
    <t>Кассовое исполнение</t>
  </si>
  <si>
    <t>Наименование</t>
  </si>
  <si>
    <t>(тыс. рублей)</t>
  </si>
  <si>
    <t>Государственная программа "Улучшение инвестиционного климата и укрепление международных и межрегиональных связей Томской области"</t>
  </si>
  <si>
    <t>Государственная программа "Развитие инновационной деятельности и науки в Томской области"</t>
  </si>
  <si>
    <t>Государственная программа "Развитие предпринимательства в Томской области"</t>
  </si>
  <si>
    <t>Государственная программа "Совершенствование механизмов управления экономическим развитием Томской области"</t>
  </si>
  <si>
    <t>Государственная программа "Развитие сельского хозяйства и регулируемых рынков в Томской области"</t>
  </si>
  <si>
    <t>Государственная программа "Развитие молодежной политики, физической культуры и спорта в Томской области"</t>
  </si>
  <si>
    <t>Государственная программа "Развитие образования в Томской области"</t>
  </si>
  <si>
    <t>Государственная программа "Развитие культуры и туризма в Томской области"</t>
  </si>
  <si>
    <t>Государственная программа "Детство под защитой"</t>
  </si>
  <si>
    <t>Государственная программа "Развитие промышленного использования возобновляемых природных ресурсов Томской области"</t>
  </si>
  <si>
    <t>Государственная программа "Развитие транспортной системы в Томской области"</t>
  </si>
  <si>
    <t>Государственная программа "Развитие коммунальной и коммуникационной инфраструктуры в Томской области"</t>
  </si>
  <si>
    <t>Государственная программа "Развитие информационного общества в Томской области"</t>
  </si>
  <si>
    <t>Государственная программа "Повышение эффективности регионального и муниципального управления"</t>
  </si>
  <si>
    <t>Непрограммное направление расходов</t>
  </si>
  <si>
    <t>Государственная программа "Развитие рынка труда в Томской области"</t>
  </si>
  <si>
    <t>Государственная программа "Развитие здравоохранения в Томской области"</t>
  </si>
  <si>
    <t>Государственная программа "Социальная поддержка населения Томской области"</t>
  </si>
  <si>
    <t>Государственная программа "Обеспечение доступности жилья и улучшение качества жилищных условий населения Томской области"</t>
  </si>
  <si>
    <t>Государственная программа "Воспроизводство и использование природных ресурсов Томской области"</t>
  </si>
  <si>
    <t>Государственная программа "Эффективное управление государственным имуществом Томской области"</t>
  </si>
  <si>
    <t>0100000000</t>
  </si>
  <si>
    <t>0200000000</t>
  </si>
  <si>
    <t>0300000000</t>
  </si>
  <si>
    <t>0400000000</t>
  </si>
  <si>
    <t>0500000000</t>
  </si>
  <si>
    <t>0600000000</t>
  </si>
  <si>
    <t>0700000000</t>
  </si>
  <si>
    <t>0800000000</t>
  </si>
  <si>
    <t>0900000000</t>
  </si>
  <si>
    <t>1000000000</t>
  </si>
  <si>
    <t>1100000000</t>
  </si>
  <si>
    <t>1200000000</t>
  </si>
  <si>
    <t>1300000000</t>
  </si>
  <si>
    <t>1400000000</t>
  </si>
  <si>
    <t>1500000000</t>
  </si>
  <si>
    <t>1600000000</t>
  </si>
  <si>
    <t>1800000000</t>
  </si>
  <si>
    <t>1900000000</t>
  </si>
  <si>
    <t>2000000000</t>
  </si>
  <si>
    <t>2100000000</t>
  </si>
  <si>
    <t>2200000000</t>
  </si>
  <si>
    <t>2300000000</t>
  </si>
  <si>
    <t>9900000000</t>
  </si>
  <si>
    <t xml:space="preserve">Государственные программы всего, </t>
  </si>
  <si>
    <t>в том числе:</t>
  </si>
  <si>
    <t>Всего,</t>
  </si>
  <si>
    <t>из них:</t>
  </si>
  <si>
    <t>Государственная программа "Эффективное управление региональными финансами, государственными закупками и совершенствование межбюджетных отношений в Томской области"</t>
  </si>
  <si>
    <t>2016 год</t>
  </si>
  <si>
    <t>2017 год</t>
  </si>
  <si>
    <t>темп роста 2017 г. к 2016 г. в %</t>
  </si>
  <si>
    <t>Информация об исполнении государственных программ и непрограммных направлений деятельности за 1-е полугодие 2016-2017 годов</t>
  </si>
  <si>
    <t>1700000000</t>
  </si>
  <si>
    <t>Государственная программа "Повышение энергоэффективности в Томской области"</t>
  </si>
  <si>
    <t>Государственная программа "Обеспечение безопасности населения Томской области"</t>
  </si>
  <si>
    <t>2400000000</t>
  </si>
  <si>
    <t>Государственная программа "Содействие созданию в Томской области новых мест в общеобразовательных организациях"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</si>
</sst>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3">
    <font>
      <sz val="10"/>
      <name val="Arial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 CYR"/>
      <family val="1"/>
      <charset val="204"/>
    </font>
    <font>
      <sz val="9"/>
      <name val="Times New Roman Cyr"/>
      <family val="1"/>
      <charset val="204"/>
    </font>
    <font>
      <sz val="13"/>
      <name val="Times New Roman CYR"/>
      <family val="1"/>
      <charset val="204"/>
    </font>
    <font>
      <b/>
      <sz val="11.5"/>
      <name val="Times New Roman CYR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i/>
      <sz val="11.5"/>
      <name val="Times New Roman CYR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/>
      <top/>
      <bottom style="thin">
        <color indexed="55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5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3" borderId="8" applyNumberFormat="0" applyFont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</cellStyleXfs>
  <cellXfs count="51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164" fontId="9" fillId="0" borderId="0" xfId="36" applyNumberFormat="1" applyFont="1" applyBorder="1" applyAlignment="1">
      <alignment horizontal="left" vertical="center" wrapText="1"/>
    </xf>
    <xf numFmtId="164" fontId="10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9" fillId="0" borderId="10" xfId="0" applyFont="1" applyBorder="1" applyAlignment="1" applyProtection="1">
      <alignment horizontal="left" vertical="center" wrapText="1"/>
    </xf>
    <xf numFmtId="14" fontId="29" fillId="24" borderId="0" xfId="0" applyNumberFormat="1" applyFont="1" applyFill="1" applyBorder="1" applyAlignment="1"/>
    <xf numFmtId="14" fontId="29" fillId="24" borderId="0" xfId="0" applyNumberFormat="1" applyFont="1" applyFill="1" applyBorder="1" applyAlignment="1">
      <alignment horizontal="left"/>
    </xf>
    <xf numFmtId="0" fontId="29" fillId="24" borderId="0" xfId="0" applyFont="1" applyFill="1"/>
    <xf numFmtId="0" fontId="0" fillId="0" borderId="0" xfId="0" applyFont="1"/>
    <xf numFmtId="3" fontId="0" fillId="0" borderId="0" xfId="0" applyNumberFormat="1" applyFont="1"/>
    <xf numFmtId="49" fontId="9" fillId="0" borderId="11" xfId="0" applyNumberFormat="1" applyFont="1" applyBorder="1" applyAlignment="1" applyProtection="1">
      <alignment horizontal="center" vertical="center" wrapText="1"/>
    </xf>
    <xf numFmtId="0" fontId="29" fillId="0" borderId="0" xfId="0" applyFont="1" applyAlignment="1">
      <alignment wrapText="1"/>
    </xf>
    <xf numFmtId="0" fontId="30" fillId="0" borderId="0" xfId="0" applyFont="1"/>
    <xf numFmtId="164" fontId="29" fillId="0" borderId="0" xfId="0" applyNumberFormat="1" applyFont="1" applyAlignment="1"/>
    <xf numFmtId="164" fontId="8" fillId="0" borderId="12" xfId="0" applyNumberFormat="1" applyFont="1" applyBorder="1" applyAlignment="1">
      <alignment horizontal="left" vertical="center"/>
    </xf>
    <xf numFmtId="164" fontId="8" fillId="0" borderId="13" xfId="0" applyNumberFormat="1" applyFont="1" applyBorder="1" applyAlignment="1">
      <alignment horizontal="left" vertical="center"/>
    </xf>
    <xf numFmtId="164" fontId="31" fillId="0" borderId="12" xfId="0" applyNumberFormat="1" applyFont="1" applyBorder="1" applyAlignment="1">
      <alignment horizontal="left" vertical="center"/>
    </xf>
    <xf numFmtId="0" fontId="32" fillId="0" borderId="14" xfId="0" applyFont="1" applyBorder="1" applyAlignment="1" applyProtection="1">
      <alignment horizontal="left" vertical="center" wrapText="1"/>
    </xf>
    <xf numFmtId="49" fontId="32" fillId="0" borderId="15" xfId="0" applyNumberFormat="1" applyFont="1" applyBorder="1" applyAlignment="1" applyProtection="1">
      <alignment horizontal="center" vertical="center" wrapText="1"/>
    </xf>
    <xf numFmtId="164" fontId="5" fillId="0" borderId="0" xfId="0" applyNumberFormat="1" applyFont="1" applyAlignment="1">
      <alignment vertical="center"/>
    </xf>
    <xf numFmtId="0" fontId="6" fillId="0" borderId="16" xfId="0" applyFont="1" applyBorder="1" applyAlignment="1">
      <alignment horizontal="center" vertical="center" wrapText="1"/>
    </xf>
    <xf numFmtId="164" fontId="8" fillId="0" borderId="17" xfId="0" applyNumberFormat="1" applyFont="1" applyFill="1" applyBorder="1" applyAlignment="1">
      <alignment horizontal="right" vertical="center"/>
    </xf>
    <xf numFmtId="164" fontId="8" fillId="0" borderId="17" xfId="0" applyNumberFormat="1" applyFont="1" applyBorder="1" applyAlignment="1">
      <alignment horizontal="right" vertical="center"/>
    </xf>
    <xf numFmtId="164" fontId="9" fillId="0" borderId="18" xfId="0" applyNumberFormat="1" applyFont="1" applyBorder="1" applyAlignment="1" applyProtection="1">
      <alignment horizontal="right" vertical="center" wrapText="1"/>
    </xf>
    <xf numFmtId="164" fontId="9" fillId="0" borderId="18" xfId="0" applyNumberFormat="1" applyFont="1" applyFill="1" applyBorder="1" applyAlignment="1" applyProtection="1">
      <alignment horizontal="right" vertical="center" wrapText="1"/>
    </xf>
    <xf numFmtId="164" fontId="32" fillId="0" borderId="19" xfId="0" applyNumberFormat="1" applyFont="1" applyBorder="1" applyAlignment="1" applyProtection="1">
      <alignment horizontal="right" vertical="center" wrapText="1"/>
    </xf>
    <xf numFmtId="164" fontId="8" fillId="0" borderId="13" xfId="0" applyNumberFormat="1" applyFont="1" applyFill="1" applyBorder="1" applyAlignment="1">
      <alignment horizontal="right" vertical="center"/>
    </xf>
    <xf numFmtId="164" fontId="9" fillId="0" borderId="11" xfId="0" applyNumberFormat="1" applyFont="1" applyFill="1" applyBorder="1" applyAlignment="1" applyProtection="1">
      <alignment horizontal="right" vertical="center" wrapText="1"/>
    </xf>
    <xf numFmtId="164" fontId="32" fillId="0" borderId="15" xfId="0" applyNumberFormat="1" applyFont="1" applyFill="1" applyBorder="1" applyAlignment="1" applyProtection="1">
      <alignment horizontal="right" vertical="center" wrapText="1"/>
    </xf>
    <xf numFmtId="0" fontId="9" fillId="0" borderId="20" xfId="0" applyFont="1" applyBorder="1" applyAlignment="1" applyProtection="1">
      <alignment horizontal="left" vertical="center" wrapText="1"/>
    </xf>
    <xf numFmtId="49" fontId="9" fillId="0" borderId="21" xfId="0" applyNumberFormat="1" applyFont="1" applyBorder="1" applyAlignment="1" applyProtection="1">
      <alignment horizontal="center" vertical="center" wrapText="1"/>
    </xf>
    <xf numFmtId="164" fontId="9" fillId="0" borderId="21" xfId="0" applyNumberFormat="1" applyFont="1" applyFill="1" applyBorder="1" applyAlignment="1" applyProtection="1">
      <alignment horizontal="right" vertical="center" wrapText="1"/>
    </xf>
    <xf numFmtId="164" fontId="8" fillId="0" borderId="3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164" fontId="2" fillId="0" borderId="22" xfId="0" applyNumberFormat="1" applyFont="1" applyBorder="1" applyAlignment="1">
      <alignment horizontal="right"/>
    </xf>
    <xf numFmtId="0" fontId="29" fillId="24" borderId="0" xfId="0" applyFont="1" applyFill="1" applyAlignment="1">
      <alignment horizontal="right"/>
    </xf>
    <xf numFmtId="49" fontId="6" fillId="0" borderId="23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165" fontId="6" fillId="0" borderId="27" xfId="0" applyNumberFormat="1" applyFont="1" applyBorder="1" applyAlignment="1">
      <alignment horizontal="center" vertical="center" wrapText="1"/>
    </xf>
    <xf numFmtId="165" fontId="6" fillId="0" borderId="28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outlinePr summaryBelow="0"/>
  </sheetPr>
  <dimension ref="A1:F37"/>
  <sheetViews>
    <sheetView showGridLines="0" tabSelected="1" zoomScaleNormal="100" zoomScaleSheetLayoutView="100" workbookViewId="0">
      <selection activeCell="G6" sqref="G6"/>
    </sheetView>
  </sheetViews>
  <sheetFormatPr defaultColWidth="9.109375" defaultRowHeight="15.6" outlineLevelRow="3"/>
  <cols>
    <col min="1" max="1" width="44.109375" style="1" customWidth="1"/>
    <col min="2" max="2" width="11.21875" style="1" customWidth="1"/>
    <col min="3" max="3" width="14.109375" style="1" customWidth="1"/>
    <col min="4" max="4" width="12.88671875" style="1" customWidth="1"/>
    <col min="5" max="5" width="8.88671875" style="6" customWidth="1"/>
    <col min="6" max="6" width="11.5546875" style="1" bestFit="1" customWidth="1"/>
    <col min="7" max="16384" width="9.109375" style="1"/>
  </cols>
  <sheetData>
    <row r="1" spans="1:6" s="5" customFormat="1" ht="34.5" customHeight="1">
      <c r="A1" s="40" t="s">
        <v>56</v>
      </c>
      <c r="B1" s="40"/>
      <c r="C1" s="40"/>
      <c r="D1" s="40"/>
      <c r="E1" s="40"/>
    </row>
    <row r="2" spans="1:6" s="2" customFormat="1" ht="13.8" customHeight="1">
      <c r="C2" s="41" t="s">
        <v>3</v>
      </c>
      <c r="D2" s="41"/>
      <c r="E2" s="41"/>
    </row>
    <row r="3" spans="1:6" s="4" customFormat="1" ht="18.600000000000001" customHeight="1">
      <c r="A3" s="43" t="s">
        <v>2</v>
      </c>
      <c r="B3" s="45" t="s">
        <v>0</v>
      </c>
      <c r="C3" s="49" t="s">
        <v>1</v>
      </c>
      <c r="D3" s="50"/>
      <c r="E3" s="47" t="s">
        <v>55</v>
      </c>
    </row>
    <row r="4" spans="1:6" s="4" customFormat="1" ht="21.6" customHeight="1">
      <c r="A4" s="44"/>
      <c r="B4" s="46"/>
      <c r="C4" s="27" t="s">
        <v>53</v>
      </c>
      <c r="D4" s="27" t="s">
        <v>54</v>
      </c>
      <c r="E4" s="48"/>
    </row>
    <row r="5" spans="1:6" s="3" customFormat="1">
      <c r="A5" s="21" t="s">
        <v>50</v>
      </c>
      <c r="B5" s="22"/>
      <c r="C5" s="33">
        <f>C7+C33</f>
        <v>25086370.400000006</v>
      </c>
      <c r="D5" s="33">
        <f>D7+D33</f>
        <v>26828101.200000003</v>
      </c>
      <c r="E5" s="28">
        <f>D5/C5*100</f>
        <v>106.9429366314387</v>
      </c>
      <c r="F5" s="26"/>
    </row>
    <row r="6" spans="1:6" s="3" customFormat="1" ht="11.4" customHeight="1">
      <c r="A6" s="23" t="s">
        <v>49</v>
      </c>
      <c r="B6" s="22"/>
      <c r="C6" s="33"/>
      <c r="D6" s="39"/>
      <c r="E6" s="28"/>
    </row>
    <row r="7" spans="1:6" s="3" customFormat="1">
      <c r="A7" s="21" t="s">
        <v>48</v>
      </c>
      <c r="B7" s="22"/>
      <c r="C7" s="33">
        <f>C9+C10+C11+C12+C13+C14+C15+C16+C17+C18+C19+C20+C21+C22+C23+C24+C25+C26+C27+C28+C29+C30+C31+C32</f>
        <v>24608486.300000004</v>
      </c>
      <c r="D7" s="33">
        <f>D9+D10+D11+D12+D13+D14+D15+D16+D17+D18+D19+D20+D21+D22+D23+D24+D25+D26+D27+D28+D29+D30+D31+D32</f>
        <v>26291419.800000004</v>
      </c>
      <c r="E7" s="28">
        <f t="shared" ref="E7:E31" si="0">D7/C7*100</f>
        <v>106.83883388634108</v>
      </c>
      <c r="F7" s="26"/>
    </row>
    <row r="8" spans="1:6" s="3" customFormat="1">
      <c r="A8" s="23" t="s">
        <v>51</v>
      </c>
      <c r="B8" s="22"/>
      <c r="C8" s="33"/>
      <c r="D8" s="39"/>
      <c r="E8" s="29"/>
    </row>
    <row r="9" spans="1:6" ht="57.6" customHeight="1">
      <c r="A9" s="11" t="s">
        <v>4</v>
      </c>
      <c r="B9" s="17" t="s">
        <v>25</v>
      </c>
      <c r="C9" s="34">
        <v>21772.2</v>
      </c>
      <c r="D9" s="34">
        <v>22291.7</v>
      </c>
      <c r="E9" s="30">
        <f t="shared" si="0"/>
        <v>102.38607030984465</v>
      </c>
    </row>
    <row r="10" spans="1:6" ht="48.6" customHeight="1">
      <c r="A10" s="11" t="s">
        <v>5</v>
      </c>
      <c r="B10" s="17" t="s">
        <v>26</v>
      </c>
      <c r="C10" s="34">
        <v>50879.6</v>
      </c>
      <c r="D10" s="34">
        <v>54316.6</v>
      </c>
      <c r="E10" s="30">
        <f t="shared" si="0"/>
        <v>106.75516316952178</v>
      </c>
    </row>
    <row r="11" spans="1:6" ht="34.049999999999997" customHeight="1" outlineLevel="3">
      <c r="A11" s="11" t="s">
        <v>6</v>
      </c>
      <c r="B11" s="17" t="s">
        <v>27</v>
      </c>
      <c r="C11" s="34">
        <v>56516</v>
      </c>
      <c r="D11" s="34">
        <v>135505</v>
      </c>
      <c r="E11" s="30">
        <f t="shared" si="0"/>
        <v>239.76396064831201</v>
      </c>
    </row>
    <row r="12" spans="1:6" ht="45" customHeight="1" outlineLevel="3">
      <c r="A12" s="11" t="s">
        <v>7</v>
      </c>
      <c r="B12" s="17" t="s">
        <v>28</v>
      </c>
      <c r="C12" s="34">
        <v>283884.09999999998</v>
      </c>
      <c r="D12" s="34">
        <v>291595.09999999998</v>
      </c>
      <c r="E12" s="30">
        <f t="shared" si="0"/>
        <v>102.71624934260144</v>
      </c>
    </row>
    <row r="13" spans="1:6" ht="32.4" customHeight="1" outlineLevel="3">
      <c r="A13" s="11" t="s">
        <v>19</v>
      </c>
      <c r="B13" s="17" t="s">
        <v>29</v>
      </c>
      <c r="C13" s="34">
        <v>379126.1</v>
      </c>
      <c r="D13" s="34">
        <v>350736.3</v>
      </c>
      <c r="E13" s="30">
        <f t="shared" si="0"/>
        <v>92.511779062428047</v>
      </c>
    </row>
    <row r="14" spans="1:6" ht="44.4" customHeight="1">
      <c r="A14" s="11" t="s">
        <v>8</v>
      </c>
      <c r="B14" s="17" t="s">
        <v>30</v>
      </c>
      <c r="C14" s="34">
        <v>1072913.1000000001</v>
      </c>
      <c r="D14" s="34">
        <v>1045549.8</v>
      </c>
      <c r="E14" s="30">
        <f t="shared" si="0"/>
        <v>97.44962569661979</v>
      </c>
    </row>
    <row r="15" spans="1:6" ht="34.200000000000003" customHeight="1">
      <c r="A15" s="11" t="s">
        <v>20</v>
      </c>
      <c r="B15" s="17" t="s">
        <v>31</v>
      </c>
      <c r="C15" s="34">
        <v>4682103.9000000004</v>
      </c>
      <c r="D15" s="34">
        <v>4684806.8</v>
      </c>
      <c r="E15" s="30">
        <f t="shared" si="0"/>
        <v>100.05772832166325</v>
      </c>
    </row>
    <row r="16" spans="1:6" ht="45" customHeight="1">
      <c r="A16" s="11" t="s">
        <v>9</v>
      </c>
      <c r="B16" s="17" t="s">
        <v>32</v>
      </c>
      <c r="C16" s="34">
        <v>194755.5</v>
      </c>
      <c r="D16" s="34">
        <v>213916.79999999999</v>
      </c>
      <c r="E16" s="30">
        <f t="shared" si="0"/>
        <v>109.83864383804307</v>
      </c>
    </row>
    <row r="17" spans="1:5" ht="34.200000000000003" customHeight="1">
      <c r="A17" s="11" t="s">
        <v>10</v>
      </c>
      <c r="B17" s="17" t="s">
        <v>33</v>
      </c>
      <c r="C17" s="34">
        <v>7632250.2000000002</v>
      </c>
      <c r="D17" s="34">
        <v>8266022.7000000002</v>
      </c>
      <c r="E17" s="30">
        <f t="shared" si="0"/>
        <v>108.30387478649482</v>
      </c>
    </row>
    <row r="18" spans="1:5" ht="35.4" customHeight="1">
      <c r="A18" s="11" t="s">
        <v>11</v>
      </c>
      <c r="B18" s="17" t="s">
        <v>34</v>
      </c>
      <c r="C18" s="34">
        <v>421877.5</v>
      </c>
      <c r="D18" s="34">
        <v>623221</v>
      </c>
      <c r="E18" s="31">
        <f t="shared" si="0"/>
        <v>147.72558384839201</v>
      </c>
    </row>
    <row r="19" spans="1:5" ht="31.8" customHeight="1">
      <c r="A19" s="11" t="s">
        <v>21</v>
      </c>
      <c r="B19" s="17" t="s">
        <v>35</v>
      </c>
      <c r="C19" s="34">
        <v>3741095.6</v>
      </c>
      <c r="D19" s="34">
        <v>3770946.1</v>
      </c>
      <c r="E19" s="30">
        <f t="shared" si="0"/>
        <v>100.79790797113017</v>
      </c>
    </row>
    <row r="20" spans="1:5" ht="28.2" customHeight="1">
      <c r="A20" s="11" t="s">
        <v>12</v>
      </c>
      <c r="B20" s="17" t="s">
        <v>36</v>
      </c>
      <c r="C20" s="34">
        <v>966111.7</v>
      </c>
      <c r="D20" s="34">
        <v>881739.6</v>
      </c>
      <c r="E20" s="30">
        <f t="shared" si="0"/>
        <v>91.266837985711177</v>
      </c>
    </row>
    <row r="21" spans="1:5" ht="46.2" customHeight="1">
      <c r="A21" s="11" t="s">
        <v>22</v>
      </c>
      <c r="B21" s="17" t="s">
        <v>37</v>
      </c>
      <c r="C21" s="34">
        <v>374622.7</v>
      </c>
      <c r="D21" s="34">
        <v>662495.19999999995</v>
      </c>
      <c r="E21" s="30">
        <f t="shared" si="0"/>
        <v>176.84331462028325</v>
      </c>
    </row>
    <row r="22" spans="1:5" ht="33" customHeight="1">
      <c r="A22" s="11" t="s">
        <v>59</v>
      </c>
      <c r="B22" s="17" t="s">
        <v>38</v>
      </c>
      <c r="C22" s="34">
        <v>238493.1</v>
      </c>
      <c r="D22" s="34">
        <v>241032.4</v>
      </c>
      <c r="E22" s="30">
        <f t="shared" si="0"/>
        <v>101.06472682018892</v>
      </c>
    </row>
    <row r="23" spans="1:5" ht="45" customHeight="1">
      <c r="A23" s="11" t="s">
        <v>23</v>
      </c>
      <c r="B23" s="17" t="s">
        <v>39</v>
      </c>
      <c r="C23" s="34">
        <v>229153.4</v>
      </c>
      <c r="D23" s="34">
        <v>358798.5</v>
      </c>
      <c r="E23" s="30">
        <f t="shared" si="0"/>
        <v>156.5756824904191</v>
      </c>
    </row>
    <row r="24" spans="1:5" ht="45.6" customHeight="1">
      <c r="A24" s="11" t="s">
        <v>13</v>
      </c>
      <c r="B24" s="17" t="s">
        <v>40</v>
      </c>
      <c r="C24" s="34">
        <v>8531.5</v>
      </c>
      <c r="D24" s="34">
        <v>33859.599999999999</v>
      </c>
      <c r="E24" s="30">
        <f t="shared" si="0"/>
        <v>396.87745414053796</v>
      </c>
    </row>
    <row r="25" spans="1:5" ht="34.049999999999997" customHeight="1">
      <c r="A25" s="11" t="s">
        <v>58</v>
      </c>
      <c r="B25" s="17" t="s">
        <v>57</v>
      </c>
      <c r="C25" s="34">
        <v>7616.5</v>
      </c>
      <c r="D25" s="34">
        <v>5316.5</v>
      </c>
      <c r="E25" s="30">
        <f t="shared" si="0"/>
        <v>69.802402678395595</v>
      </c>
    </row>
    <row r="26" spans="1:5" ht="32.4" customHeight="1">
      <c r="A26" s="11" t="s">
        <v>14</v>
      </c>
      <c r="B26" s="17" t="s">
        <v>41</v>
      </c>
      <c r="C26" s="34">
        <v>1011445.1</v>
      </c>
      <c r="D26" s="34">
        <v>964887.9</v>
      </c>
      <c r="E26" s="30">
        <f t="shared" si="0"/>
        <v>95.396962227608796</v>
      </c>
    </row>
    <row r="27" spans="1:5" ht="43.8" customHeight="1">
      <c r="A27" s="11" t="s">
        <v>15</v>
      </c>
      <c r="B27" s="17" t="s">
        <v>42</v>
      </c>
      <c r="C27" s="34">
        <v>16388.8</v>
      </c>
      <c r="D27" s="34">
        <v>18817.2</v>
      </c>
      <c r="E27" s="30">
        <f t="shared" si="0"/>
        <v>114.8174362979596</v>
      </c>
    </row>
    <row r="28" spans="1:5" ht="35.4" customHeight="1">
      <c r="A28" s="11" t="s">
        <v>16</v>
      </c>
      <c r="B28" s="17" t="s">
        <v>43</v>
      </c>
      <c r="C28" s="34">
        <v>125967.4</v>
      </c>
      <c r="D28" s="34">
        <v>130340.5</v>
      </c>
      <c r="E28" s="30">
        <f t="shared" si="0"/>
        <v>103.47161249656658</v>
      </c>
    </row>
    <row r="29" spans="1:5" ht="70.2" customHeight="1">
      <c r="A29" s="11" t="s">
        <v>52</v>
      </c>
      <c r="B29" s="17" t="s">
        <v>44</v>
      </c>
      <c r="C29" s="34">
        <v>2893278.6</v>
      </c>
      <c r="D29" s="34">
        <v>3290784.8</v>
      </c>
      <c r="E29" s="30">
        <f t="shared" si="0"/>
        <v>113.73895344886593</v>
      </c>
    </row>
    <row r="30" spans="1:5" ht="43.8" customHeight="1">
      <c r="A30" s="11" t="s">
        <v>24</v>
      </c>
      <c r="B30" s="17" t="s">
        <v>45</v>
      </c>
      <c r="C30" s="34">
        <v>36103.1</v>
      </c>
      <c r="D30" s="34">
        <v>42316.1</v>
      </c>
      <c r="E30" s="30">
        <f t="shared" si="0"/>
        <v>117.20904853045862</v>
      </c>
    </row>
    <row r="31" spans="1:5" ht="45" customHeight="1">
      <c r="A31" s="11" t="s">
        <v>17</v>
      </c>
      <c r="B31" s="17" t="s">
        <v>46</v>
      </c>
      <c r="C31" s="34">
        <v>163600.6</v>
      </c>
      <c r="D31" s="34">
        <v>202123.6</v>
      </c>
      <c r="E31" s="30">
        <f t="shared" si="0"/>
        <v>123.54697965655383</v>
      </c>
    </row>
    <row r="32" spans="1:5" ht="45" customHeight="1">
      <c r="A32" s="36" t="s">
        <v>61</v>
      </c>
      <c r="B32" s="37" t="s">
        <v>60</v>
      </c>
      <c r="C32" s="38"/>
      <c r="D32" s="38"/>
      <c r="E32" s="30"/>
    </row>
    <row r="33" spans="1:6" ht="18.600000000000001" customHeight="1">
      <c r="A33" s="24" t="s">
        <v>18</v>
      </c>
      <c r="B33" s="25" t="s">
        <v>47</v>
      </c>
      <c r="C33" s="35">
        <v>477884.1</v>
      </c>
      <c r="D33" s="35">
        <v>536681.4</v>
      </c>
      <c r="E33" s="32">
        <f>D33/C33*100</f>
        <v>112.30367363132609</v>
      </c>
    </row>
    <row r="34" spans="1:6" ht="14.4" customHeight="1">
      <c r="A34" s="7"/>
      <c r="B34" s="8"/>
      <c r="C34" s="9"/>
      <c r="D34" s="9"/>
      <c r="E34" s="10"/>
    </row>
    <row r="35" spans="1:6" ht="13.8" customHeight="1">
      <c r="A35" s="13"/>
      <c r="B35" s="14"/>
      <c r="C35" s="42"/>
      <c r="D35" s="42"/>
      <c r="E35" s="42"/>
    </row>
    <row r="36" spans="1:6" s="5" customFormat="1" ht="14.4" customHeight="1">
      <c r="A36" s="12"/>
      <c r="B36" s="15"/>
      <c r="C36" s="13"/>
      <c r="D36" s="13"/>
      <c r="E36" s="16"/>
      <c r="F36" s="15"/>
    </row>
    <row r="37" spans="1:6" ht="39.6" customHeight="1">
      <c r="A37" s="18"/>
      <c r="B37" s="19"/>
      <c r="C37" s="20"/>
      <c r="D37" s="20"/>
      <c r="E37" s="20"/>
      <c r="F37" s="20"/>
    </row>
  </sheetData>
  <mergeCells count="7">
    <mergeCell ref="A1:E1"/>
    <mergeCell ref="C2:E2"/>
    <mergeCell ref="C35:E35"/>
    <mergeCell ref="A3:A4"/>
    <mergeCell ref="B3:B4"/>
    <mergeCell ref="E3:E4"/>
    <mergeCell ref="C3:D3"/>
  </mergeCells>
  <phoneticPr fontId="0" type="noConversion"/>
  <pageMargins left="0.98425196850393704" right="0.39370078740157483" top="0.59055118110236227" bottom="0.59055118110236227" header="0.39370078740157483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Планирование расходов</vt:lpstr>
      <vt:lpstr>'Планирование расходов'!Заголовки_для_печати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yoa</cp:lastModifiedBy>
  <cp:lastPrinted>2017-04-18T10:44:36Z</cp:lastPrinted>
  <dcterms:created xsi:type="dcterms:W3CDTF">2002-03-11T10:22:12Z</dcterms:created>
  <dcterms:modified xsi:type="dcterms:W3CDTF">2019-12-26T07:02:23Z</dcterms:modified>
</cp:coreProperties>
</file>